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55" yWindow="30" windowWidth="9300" windowHeight="4710" activeTab="1"/>
  </bookViews>
  <sheets>
    <sheet name="最終成績（ＩＤ Ｎｏ.順）" sheetId="1" r:id="rId1"/>
    <sheet name="最終成績（成績順）" sheetId="2" r:id="rId2"/>
  </sheets>
  <definedNames>
    <definedName name="_xlnm.Print_Area" localSheetId="0">'最終成績（ＩＤ Ｎｏ.順）'!$A$1:$AH$59</definedName>
    <definedName name="_xlnm.Print_Area" localSheetId="1">'最終成績（成績順）'!$A$1:$AH$59</definedName>
  </definedNames>
  <calcPr fullCalcOnLoad="1"/>
</workbook>
</file>

<file path=xl/sharedStrings.xml><?xml version="1.0" encoding="utf-8"?>
<sst xmlns="http://schemas.openxmlformats.org/spreadsheetml/2006/main" count="614" uniqueCount="244">
  <si>
    <t>第１レース</t>
  </si>
  <si>
    <t>着順</t>
  </si>
  <si>
    <t>順位</t>
  </si>
  <si>
    <t>得点</t>
  </si>
  <si>
    <t>第２レース</t>
  </si>
  <si>
    <t>第３レース</t>
  </si>
  <si>
    <t>第４レース</t>
  </si>
  <si>
    <t>第５レース</t>
  </si>
  <si>
    <t>第６レース</t>
  </si>
  <si>
    <t>記録部長</t>
  </si>
  <si>
    <t>レース委員長</t>
  </si>
  <si>
    <t>No.</t>
  </si>
  <si>
    <t>プロテスト委員長</t>
  </si>
  <si>
    <t>霞ヶ浦</t>
  </si>
  <si>
    <t>土浦日大</t>
  </si>
  <si>
    <t>逗子開成</t>
  </si>
  <si>
    <t>慶應義塾</t>
  </si>
  <si>
    <t>磯辺</t>
  </si>
  <si>
    <t>所属名</t>
  </si>
  <si>
    <t>青森工業</t>
  </si>
  <si>
    <t>加茂水産</t>
  </si>
  <si>
    <t>成城学園</t>
  </si>
  <si>
    <t>早稲田</t>
  </si>
  <si>
    <t>１５６６</t>
  </si>
  <si>
    <t>１</t>
  </si>
  <si>
    <t>１５６０</t>
  </si>
  <si>
    <t>１４０１</t>
  </si>
  <si>
    <t>１４００</t>
  </si>
  <si>
    <t>１３０１</t>
  </si>
  <si>
    <t>蛯原　梢</t>
  </si>
  <si>
    <t>熊川　均</t>
  </si>
  <si>
    <t>斉藤　道明</t>
  </si>
  <si>
    <t>第７レース</t>
  </si>
  <si>
    <t>第８レース</t>
  </si>
  <si>
    <t>除外1</t>
  </si>
  <si>
    <t>ID.</t>
  </si>
  <si>
    <t>ｾｰﾙ</t>
  </si>
  <si>
    <t>スキッパー</t>
  </si>
  <si>
    <t>クルー</t>
  </si>
  <si>
    <t>平成２１年５月４日～５日　　於；千葉市稲毛ヨットハーバー</t>
  </si>
  <si>
    <t>塩釜女子</t>
  </si>
  <si>
    <t>仙台第二</t>
  </si>
  <si>
    <t>福島県連</t>
  </si>
  <si>
    <t>１５１６</t>
  </si>
  <si>
    <t>１５３３</t>
  </si>
  <si>
    <t>葛西　笙</t>
  </si>
  <si>
    <t>今　大明</t>
  </si>
  <si>
    <t>松井　六法</t>
  </si>
  <si>
    <t>佐藤　茉莉恵</t>
  </si>
  <si>
    <t>木村　莉菜</t>
  </si>
  <si>
    <t>千葉　和</t>
  </si>
  <si>
    <t>渡辺　祐記</t>
  </si>
  <si>
    <t>相澤　悠介</t>
  </si>
  <si>
    <t>土門　拓矢</t>
  </si>
  <si>
    <t>苅込　真亮</t>
  </si>
  <si>
    <t>佐藤　仁一</t>
  </si>
  <si>
    <t>河原　亮太</t>
  </si>
  <si>
    <t>湯原　悠也</t>
  </si>
  <si>
    <t>会津　友稀</t>
  </si>
  <si>
    <t>山田　隼平</t>
  </si>
  <si>
    <t>大屋　直人</t>
  </si>
  <si>
    <t>織田　将史</t>
  </si>
  <si>
    <t>鈴木　梨奈</t>
  </si>
  <si>
    <t>鈴木　綾華</t>
  </si>
  <si>
    <t>佐藤　友紀</t>
  </si>
  <si>
    <t>千葉　圭彦</t>
  </si>
  <si>
    <t>森田　貴信</t>
  </si>
  <si>
    <t>佐藤　正宜</t>
  </si>
  <si>
    <t>鈴木　貴大</t>
  </si>
  <si>
    <t>佐藤　健太</t>
  </si>
  <si>
    <t>門馬　和也</t>
  </si>
  <si>
    <t>池田　真由美</t>
  </si>
  <si>
    <t>色川　航平</t>
  </si>
  <si>
    <t>皆藤　良介</t>
  </si>
  <si>
    <t>１５２０</t>
  </si>
  <si>
    <t>奥出　一貴</t>
  </si>
  <si>
    <t>村松　淳一</t>
  </si>
  <si>
    <t>１５６２</t>
  </si>
  <si>
    <t>松山　真也</t>
  </si>
  <si>
    <t>川島　絵理子</t>
  </si>
  <si>
    <t>下平　悠夏</t>
  </si>
  <si>
    <t>市川　拓海</t>
  </si>
  <si>
    <t>１６３０</t>
  </si>
  <si>
    <t>木村　真統</t>
  </si>
  <si>
    <t>大西　拓弥</t>
  </si>
  <si>
    <t>丸山　太郎</t>
  </si>
  <si>
    <t>ｼｭﾝﾊﾃｰﾌﾟ ﾄﾛﾝﾅﾑﾁｬｲ</t>
  </si>
  <si>
    <t>ｼｭﾝﾊﾃｰﾌﾟ ﾄﾛﾝﾅﾑﾁｬｲ</t>
  </si>
  <si>
    <t>杉山　雄太</t>
  </si>
  <si>
    <t>姜　曄夫</t>
  </si>
  <si>
    <t>武藤　功甫</t>
  </si>
  <si>
    <t>鈴木　将平</t>
  </si>
  <si>
    <t>小鷹　英和</t>
  </si>
  <si>
    <t>小島　貴弘</t>
  </si>
  <si>
    <t>１６６２</t>
  </si>
  <si>
    <t>加藤　賢人</t>
  </si>
  <si>
    <t>宮田　賢人</t>
  </si>
  <si>
    <t>樫本　真徳</t>
  </si>
  <si>
    <t>冨田　弘之</t>
  </si>
  <si>
    <t>１５８０</t>
  </si>
  <si>
    <t>小野　翔平</t>
  </si>
  <si>
    <t>三谷　俊介</t>
  </si>
  <si>
    <t>１５３０</t>
  </si>
  <si>
    <t>今井　啓太</t>
  </si>
  <si>
    <t>田中　真生</t>
  </si>
  <si>
    <t>１６６３</t>
  </si>
  <si>
    <t>桐岡　洋平</t>
  </si>
  <si>
    <t>石原　裕太</t>
  </si>
  <si>
    <t>１５３１</t>
  </si>
  <si>
    <t>小槻　翔</t>
  </si>
  <si>
    <t>加藤　圭</t>
  </si>
  <si>
    <t>１１７９</t>
  </si>
  <si>
    <t>福原　悠太</t>
  </si>
  <si>
    <t>井上　卓磨</t>
  </si>
  <si>
    <t>１０２１</t>
  </si>
  <si>
    <t>廿楽　雄介</t>
  </si>
  <si>
    <t>飯島　将</t>
  </si>
  <si>
    <t>７７６</t>
  </si>
  <si>
    <t>相馬　英暢</t>
  </si>
  <si>
    <t>櫛田　佳佑</t>
  </si>
  <si>
    <t>１６８４</t>
  </si>
  <si>
    <t>吉野　大地</t>
  </si>
  <si>
    <t>大島海洋</t>
  </si>
  <si>
    <t>１３４８</t>
  </si>
  <si>
    <t>岡部　信秀</t>
  </si>
  <si>
    <t>内田　諒</t>
  </si>
  <si>
    <t>１７０４</t>
  </si>
  <si>
    <t>外山　海渡</t>
  </si>
  <si>
    <t>難波　侑己</t>
  </si>
  <si>
    <t>１２３９</t>
  </si>
  <si>
    <t>宮内　梨沙</t>
  </si>
  <si>
    <t>松本　美月</t>
  </si>
  <si>
    <t>新潟県連</t>
  </si>
  <si>
    <t>１０６２</t>
  </si>
  <si>
    <t>薄田　成美</t>
  </si>
  <si>
    <t>伊井　誉思香</t>
  </si>
  <si>
    <t>館山総合</t>
  </si>
  <si>
    <t>１５２４</t>
  </si>
  <si>
    <t>板東　佑弥</t>
  </si>
  <si>
    <t>相川　公孝</t>
  </si>
  <si>
    <t>１５５</t>
  </si>
  <si>
    <t>艫居　卓也</t>
  </si>
  <si>
    <t>小林　匠</t>
  </si>
  <si>
    <t>１１０１</t>
  </si>
  <si>
    <t>向井　万里</t>
  </si>
  <si>
    <t>佐藤　真衣</t>
  </si>
  <si>
    <t>１１０５</t>
  </si>
  <si>
    <t>佐藤　佑樹</t>
  </si>
  <si>
    <t>井手　航</t>
  </si>
  <si>
    <t>１３２３</t>
  </si>
  <si>
    <t>箕田　晃彦</t>
  </si>
  <si>
    <t>三代川　城次</t>
  </si>
  <si>
    <t>２９５</t>
  </si>
  <si>
    <t>山内　一輝</t>
  </si>
  <si>
    <t>青野　直喜</t>
  </si>
  <si>
    <t>１１８３</t>
  </si>
  <si>
    <t>紺野　美帆</t>
  </si>
  <si>
    <t>鈴木　慧美</t>
  </si>
  <si>
    <t>１４３０</t>
  </si>
  <si>
    <t>合満　愛</t>
  </si>
  <si>
    <t>滝田　結奈</t>
  </si>
  <si>
    <t>１０９９</t>
  </si>
  <si>
    <t>持田　由美子</t>
  </si>
  <si>
    <t>荒谷　萌</t>
  </si>
  <si>
    <t>１３２５</t>
  </si>
  <si>
    <t>城倉　侑加</t>
  </si>
  <si>
    <t>菊地　伶望</t>
  </si>
  <si>
    <t>成　　績</t>
  </si>
  <si>
    <t>１３０８</t>
  </si>
  <si>
    <t>１５１８</t>
  </si>
  <si>
    <t>１０６１</t>
  </si>
  <si>
    <t>１５１７</t>
  </si>
  <si>
    <t>１２４９</t>
  </si>
  <si>
    <t>１４７５</t>
  </si>
  <si>
    <t>１６５４</t>
  </si>
  <si>
    <t>１５５８</t>
  </si>
  <si>
    <t>１１２５</t>
  </si>
  <si>
    <t>１２０７</t>
  </si>
  <si>
    <t>１５３２</t>
  </si>
  <si>
    <t>１２１１</t>
  </si>
  <si>
    <t>１５７７</t>
  </si>
  <si>
    <t>平成２１年度　東日本ＦＪ級ヨット選手権大会　成績表　（最終成績）　</t>
  </si>
  <si>
    <t>６１４</t>
  </si>
  <si>
    <t>DNC</t>
  </si>
  <si>
    <t>DNS</t>
  </si>
  <si>
    <t>DNF</t>
  </si>
  <si>
    <t>５月４日（月）</t>
  </si>
  <si>
    <t>終了 11 : 35 : 52</t>
  </si>
  <si>
    <t>ｽﾀｰﾄ 12 : 00 : 00</t>
  </si>
  <si>
    <t>風速 6m/s</t>
  </si>
  <si>
    <t>終了 12 : 50 : 05</t>
  </si>
  <si>
    <t>風向　240°</t>
  </si>
  <si>
    <t>ｽﾀｰﾄ 10 : 35 : 00</t>
  </si>
  <si>
    <t>風速 8m/s</t>
  </si>
  <si>
    <t>ｽﾀｰﾄ 14 : 40 : 00</t>
  </si>
  <si>
    <t>佐々木　淳</t>
  </si>
  <si>
    <t>終了 15 : 31 : 15</t>
  </si>
  <si>
    <t>DSQ</t>
  </si>
  <si>
    <t>５月５日（火）</t>
  </si>
  <si>
    <t>ｽﾀｰﾄ 10 : 25 : 00</t>
  </si>
  <si>
    <t>終了 11 : 30 : 34</t>
  </si>
  <si>
    <t>ｽﾀｰﾄ 11 : 50 : 00</t>
  </si>
  <si>
    <t>BFD</t>
  </si>
  <si>
    <t>ｽﾀｰﾄ 13 : 40 : 00</t>
  </si>
  <si>
    <t>ノーレース（再レースは実施しない）</t>
  </si>
  <si>
    <t>風向　100°</t>
  </si>
  <si>
    <t>風速 4m/s</t>
  </si>
  <si>
    <t>風向　90°</t>
  </si>
  <si>
    <t>風速 5m/s</t>
  </si>
  <si>
    <t>風向　60°</t>
  </si>
  <si>
    <t>風速 3m/s</t>
  </si>
  <si>
    <t>PTP</t>
  </si>
  <si>
    <t>DSQ</t>
  </si>
  <si>
    <t>１５７７</t>
  </si>
  <si>
    <t>６１４</t>
  </si>
  <si>
    <t>PTP</t>
  </si>
  <si>
    <t>DNF</t>
  </si>
  <si>
    <t>PTP</t>
  </si>
  <si>
    <t>DNF</t>
  </si>
  <si>
    <t>DNS</t>
  </si>
  <si>
    <t>BFD</t>
  </si>
  <si>
    <t>ｽﾀｰﾄ 10 : 35 : 00</t>
  </si>
  <si>
    <t>ｽﾀｰﾄ 12 : 00 : 00</t>
  </si>
  <si>
    <t>ｽﾀｰﾄ 14 : 40 : 00</t>
  </si>
  <si>
    <t>ｽﾀｰﾄ 10 : 25 : 00</t>
  </si>
  <si>
    <t>ｽﾀｰﾄ 11 : 50 : 00</t>
  </si>
  <si>
    <t>ｽﾀｰﾄ 13 : 40 : 00</t>
  </si>
  <si>
    <t>ﾄｯﾌﾟ 11 : 22 : 04</t>
  </si>
  <si>
    <t>ﾄｯﾌﾟ 12 : 37 : 36</t>
  </si>
  <si>
    <t>ﾄｯﾌﾟ 15 : 18 : 03</t>
  </si>
  <si>
    <t xml:space="preserve">ﾄｯﾌﾟ 11 : 14 : 09 </t>
  </si>
  <si>
    <t>ﾄｯﾌﾟ 12 : 19 : 39</t>
  </si>
  <si>
    <t>終了 12 : 30 : 20</t>
  </si>
  <si>
    <t>ﾄｯﾌﾟ 14 : 10 : 16</t>
  </si>
  <si>
    <t>終了 14 : 21 : 54</t>
  </si>
  <si>
    <t>ﾄｯﾌﾟ 11 : 22 : 04</t>
  </si>
  <si>
    <t>ﾄｯﾌﾟ 12 : 37 : 36</t>
  </si>
  <si>
    <t>ﾄｯﾌﾟ 15 : 18 : 03</t>
  </si>
  <si>
    <t xml:space="preserve">ﾄｯﾌﾟ 11 : 14 : 09 </t>
  </si>
  <si>
    <t>ﾄｯﾌﾟ 12 : 19 : 39</t>
  </si>
  <si>
    <t>ﾄｯﾌﾟ 14 : 10 : 16</t>
  </si>
  <si>
    <t>斉藤　威</t>
  </si>
  <si>
    <t>伊藤　亮一</t>
  </si>
  <si>
    <t>都澤　劾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</si>
</sst>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sz val="14"/>
      <name val="ＭＳ Ｐゴシック"/>
      <family val="3"/>
    </font>
    <font>
      <sz val="2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49" xfId="0" applyFont="1" applyBorder="1" applyAlignment="1">
      <alignment horizontal="center" vertical="center" textRotation="255"/>
    </xf>
    <xf numFmtId="0" fontId="6" fillId="0" borderId="44" xfId="0" applyFont="1" applyBorder="1" applyAlignment="1">
      <alignment horizontal="center" vertical="center" textRotation="255"/>
    </xf>
    <xf numFmtId="21" fontId="0" fillId="0" borderId="34" xfId="0" applyNumberFormat="1" applyBorder="1" applyAlignment="1">
      <alignment horizontal="center"/>
    </xf>
    <xf numFmtId="21" fontId="0" fillId="0" borderId="15" xfId="0" applyNumberFormat="1" applyBorder="1" applyAlignment="1">
      <alignment horizontal="center"/>
    </xf>
    <xf numFmtId="21" fontId="0" fillId="0" borderId="25" xfId="0" applyNumberFormat="1" applyBorder="1" applyAlignment="1">
      <alignment horizontal="center"/>
    </xf>
    <xf numFmtId="21" fontId="0" fillId="0" borderId="50" xfId="0" applyNumberFormat="1" applyBorder="1" applyAlignment="1">
      <alignment horizontal="center"/>
    </xf>
    <xf numFmtId="21" fontId="0" fillId="0" borderId="14" xfId="0" applyNumberFormat="1" applyBorder="1" applyAlignment="1">
      <alignment horizontal="center"/>
    </xf>
    <xf numFmtId="21" fontId="0" fillId="0" borderId="26" xfId="0" applyNumberFormat="1" applyBorder="1" applyAlignment="1">
      <alignment horizontal="center"/>
    </xf>
    <xf numFmtId="56" fontId="0" fillId="0" borderId="33" xfId="0" applyNumberFormat="1" applyBorder="1" applyAlignment="1">
      <alignment horizontal="center"/>
    </xf>
    <xf numFmtId="56" fontId="0" fillId="0" borderId="51" xfId="0" applyNumberFormat="1" applyBorder="1" applyAlignment="1">
      <alignment horizontal="center"/>
    </xf>
    <xf numFmtId="56" fontId="0" fillId="0" borderId="27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0" xfId="0" applyFont="1" applyAlignment="1">
      <alignment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Q60"/>
  <sheetViews>
    <sheetView zoomScale="80" zoomScaleNormal="80" zoomScaleSheetLayoutView="75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0" sqref="D40"/>
    </sheetView>
  </sheetViews>
  <sheetFormatPr defaultColWidth="9.00390625" defaultRowHeight="13.5"/>
  <cols>
    <col min="1" max="1" width="4.125" style="0" bestFit="1" customWidth="1"/>
    <col min="3" max="3" width="6.50390625" style="0" bestFit="1" customWidth="1"/>
    <col min="4" max="5" width="12.375" style="0" bestFit="1" customWidth="1"/>
    <col min="6" max="6" width="5.25390625" style="0" customWidth="1"/>
    <col min="7" max="7" width="5.25390625" style="0" bestFit="1" customWidth="1"/>
    <col min="8" max="8" width="5.25390625" style="0" customWidth="1"/>
    <col min="9" max="10" width="5.25390625" style="0" bestFit="1" customWidth="1"/>
    <col min="11" max="11" width="5.25390625" style="0" customWidth="1"/>
    <col min="12" max="12" width="5.25390625" style="24" bestFit="1" customWidth="1"/>
    <col min="13" max="13" width="5.375" style="24" customWidth="1"/>
    <col min="14" max="14" width="5.25390625" style="24" bestFit="1" customWidth="1"/>
    <col min="15" max="15" width="4.125" style="24" hidden="1" customWidth="1"/>
    <col min="16" max="18" width="5.25390625" style="24" bestFit="1" customWidth="1"/>
    <col min="19" max="24" width="5.25390625" style="24" customWidth="1"/>
    <col min="25" max="27" width="5.25390625" style="24" bestFit="1" customWidth="1"/>
    <col min="28" max="28" width="0.37109375" style="24" hidden="1" customWidth="1"/>
    <col min="29" max="30" width="5.25390625" style="24" bestFit="1" customWidth="1"/>
    <col min="31" max="31" width="5.25390625" style="24" customWidth="1"/>
    <col min="32" max="32" width="6.25390625" style="24" bestFit="1" customWidth="1"/>
    <col min="33" max="33" width="5.25390625" style="24" customWidth="1"/>
    <col min="34" max="34" width="5.25390625" style="24" bestFit="1" customWidth="1"/>
    <col min="35" max="35" width="23.75390625" style="0" customWidth="1"/>
    <col min="36" max="43" width="4.00390625" style="0" customWidth="1"/>
  </cols>
  <sheetData>
    <row r="1" spans="1:34" s="15" customFormat="1" ht="15.75" customHeight="1">
      <c r="A1" s="104" t="s">
        <v>181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9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s="1" customFormat="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3"/>
      <c r="M2" s="23"/>
      <c r="N2" s="23"/>
      <c r="O2" s="23"/>
      <c r="Q2" s="23"/>
      <c r="R2" s="23"/>
      <c r="S2" s="23"/>
      <c r="T2" s="23"/>
      <c r="U2" s="23"/>
      <c r="V2" s="23"/>
      <c r="W2" s="23"/>
      <c r="X2" s="23"/>
      <c r="Y2" s="28" t="s">
        <v>39</v>
      </c>
      <c r="Z2" s="23"/>
      <c r="AA2" s="23"/>
      <c r="AB2" s="23"/>
      <c r="AC2" s="23"/>
      <c r="AD2" s="23"/>
      <c r="AE2" s="23"/>
      <c r="AF2" s="23"/>
      <c r="AG2" s="23"/>
      <c r="AH2" s="23"/>
    </row>
    <row r="3" ht="6" customHeight="1" thickBot="1"/>
    <row r="4" spans="1:34" s="2" customFormat="1" ht="15" customHeight="1">
      <c r="A4" s="30" t="s">
        <v>35</v>
      </c>
      <c r="B4" s="109" t="s">
        <v>18</v>
      </c>
      <c r="C4" s="30" t="s">
        <v>36</v>
      </c>
      <c r="D4" s="109" t="s">
        <v>37</v>
      </c>
      <c r="E4" s="111" t="s">
        <v>38</v>
      </c>
      <c r="F4" s="105" t="s">
        <v>0</v>
      </c>
      <c r="G4" s="106"/>
      <c r="H4" s="107"/>
      <c r="I4" s="108" t="s">
        <v>4</v>
      </c>
      <c r="J4" s="106"/>
      <c r="K4" s="107"/>
      <c r="L4" s="106" t="s">
        <v>5</v>
      </c>
      <c r="M4" s="106"/>
      <c r="N4" s="106"/>
      <c r="O4" s="107"/>
      <c r="P4" s="108" t="s">
        <v>6</v>
      </c>
      <c r="Q4" s="106"/>
      <c r="R4" s="106"/>
      <c r="S4" s="108" t="s">
        <v>7</v>
      </c>
      <c r="T4" s="106"/>
      <c r="U4" s="107"/>
      <c r="V4" s="106" t="s">
        <v>8</v>
      </c>
      <c r="W4" s="106"/>
      <c r="X4" s="107"/>
      <c r="Y4" s="108" t="s">
        <v>32</v>
      </c>
      <c r="Z4" s="106"/>
      <c r="AA4" s="107"/>
      <c r="AB4" s="37"/>
      <c r="AC4" s="108" t="s">
        <v>33</v>
      </c>
      <c r="AD4" s="106"/>
      <c r="AE4" s="113"/>
      <c r="AF4" s="105" t="s">
        <v>167</v>
      </c>
      <c r="AG4" s="106"/>
      <c r="AH4" s="107"/>
    </row>
    <row r="5" spans="1:34" s="2" customFormat="1" ht="15" customHeight="1" thickBot="1">
      <c r="A5" s="62" t="s">
        <v>11</v>
      </c>
      <c r="B5" s="110"/>
      <c r="C5" s="31" t="s">
        <v>11</v>
      </c>
      <c r="D5" s="110"/>
      <c r="E5" s="112"/>
      <c r="F5" s="27" t="s">
        <v>1</v>
      </c>
      <c r="G5" s="4" t="s">
        <v>2</v>
      </c>
      <c r="H5" s="9" t="s">
        <v>3</v>
      </c>
      <c r="I5" s="13" t="s">
        <v>1</v>
      </c>
      <c r="J5" s="4" t="s">
        <v>2</v>
      </c>
      <c r="K5" s="9" t="s">
        <v>3</v>
      </c>
      <c r="L5" s="39" t="s">
        <v>1</v>
      </c>
      <c r="M5" s="4" t="s">
        <v>2</v>
      </c>
      <c r="N5" s="4" t="s">
        <v>3</v>
      </c>
      <c r="O5" s="18" t="s">
        <v>2</v>
      </c>
      <c r="P5" s="13" t="s">
        <v>1</v>
      </c>
      <c r="Q5" s="4" t="s">
        <v>2</v>
      </c>
      <c r="R5" s="5" t="s">
        <v>3</v>
      </c>
      <c r="S5" s="13" t="s">
        <v>1</v>
      </c>
      <c r="T5" s="4" t="s">
        <v>2</v>
      </c>
      <c r="U5" s="9" t="s">
        <v>3</v>
      </c>
      <c r="V5" s="39" t="s">
        <v>1</v>
      </c>
      <c r="W5" s="4" t="s">
        <v>2</v>
      </c>
      <c r="X5" s="9" t="s">
        <v>3</v>
      </c>
      <c r="Y5" s="13" t="s">
        <v>1</v>
      </c>
      <c r="Z5" s="4" t="s">
        <v>2</v>
      </c>
      <c r="AA5" s="9" t="s">
        <v>3</v>
      </c>
      <c r="AB5" s="38" t="s">
        <v>2</v>
      </c>
      <c r="AC5" s="13" t="s">
        <v>1</v>
      </c>
      <c r="AD5" s="4" t="s">
        <v>2</v>
      </c>
      <c r="AE5" s="14" t="s">
        <v>3</v>
      </c>
      <c r="AF5" s="43" t="s">
        <v>34</v>
      </c>
      <c r="AG5" s="4" t="s">
        <v>3</v>
      </c>
      <c r="AH5" s="9" t="s">
        <v>2</v>
      </c>
    </row>
    <row r="6" spans="1:43" s="2" customFormat="1" ht="12.75" customHeight="1">
      <c r="A6" s="10">
        <v>1</v>
      </c>
      <c r="B6" s="58" t="s">
        <v>19</v>
      </c>
      <c r="C6" s="52" t="s">
        <v>168</v>
      </c>
      <c r="D6" s="50" t="s">
        <v>45</v>
      </c>
      <c r="E6" s="54" t="s">
        <v>58</v>
      </c>
      <c r="F6" s="63">
        <v>19</v>
      </c>
      <c r="G6" s="64">
        <v>18</v>
      </c>
      <c r="H6" s="65">
        <v>18</v>
      </c>
      <c r="I6" s="69">
        <v>21</v>
      </c>
      <c r="J6" s="64">
        <v>21</v>
      </c>
      <c r="K6" s="65">
        <v>21</v>
      </c>
      <c r="L6" s="75">
        <v>5</v>
      </c>
      <c r="M6" s="78">
        <v>4</v>
      </c>
      <c r="N6" s="78">
        <v>4</v>
      </c>
      <c r="O6" s="33"/>
      <c r="P6" s="69">
        <v>23</v>
      </c>
      <c r="Q6" s="64">
        <v>23</v>
      </c>
      <c r="R6" s="80">
        <v>23</v>
      </c>
      <c r="S6" s="69" t="s">
        <v>183</v>
      </c>
      <c r="T6" s="82" t="s">
        <v>183</v>
      </c>
      <c r="U6" s="79">
        <v>49</v>
      </c>
      <c r="V6" s="82" t="s">
        <v>183</v>
      </c>
      <c r="W6" s="82" t="s">
        <v>183</v>
      </c>
      <c r="X6" s="82">
        <v>49</v>
      </c>
      <c r="Y6" s="16"/>
      <c r="Z6" s="6"/>
      <c r="AA6" s="17"/>
      <c r="AB6" s="40"/>
      <c r="AC6" s="16"/>
      <c r="AD6" s="6"/>
      <c r="AE6" s="44"/>
      <c r="AF6" s="25">
        <f aca="true" t="shared" si="0" ref="AF6:AF53">MAX(H6,K6,N6,R6,U6,X6,AA6,AE6)</f>
        <v>49</v>
      </c>
      <c r="AG6" s="6">
        <f aca="true" t="shared" si="1" ref="AG6:AG53">H6+K6+N6+R6+U6+X6+AA6+AE6-AF6</f>
        <v>115</v>
      </c>
      <c r="AH6" s="46">
        <f aca="true" t="shared" si="2" ref="AH6:AH53">RANK(AG6,$AG$6:$AG$53,1)</f>
        <v>25</v>
      </c>
      <c r="AJ6" s="2">
        <f aca="true" t="shared" si="3" ref="AJ6:AJ53">H6</f>
        <v>18</v>
      </c>
      <c r="AK6" s="2">
        <f aca="true" t="shared" si="4" ref="AK6:AK53">K6</f>
        <v>21</v>
      </c>
      <c r="AL6" s="2">
        <f aca="true" t="shared" si="5" ref="AL6:AL53">N6</f>
        <v>4</v>
      </c>
      <c r="AM6" s="2">
        <f aca="true" t="shared" si="6" ref="AM6:AM53">R6</f>
        <v>23</v>
      </c>
      <c r="AN6" s="2">
        <f aca="true" t="shared" si="7" ref="AN6:AN53">U6</f>
        <v>49</v>
      </c>
      <c r="AO6" s="2">
        <f aca="true" t="shared" si="8" ref="AO6:AO53">X6</f>
        <v>49</v>
      </c>
      <c r="AP6" s="2">
        <f aca="true" t="shared" si="9" ref="AP6:AP53">AA6</f>
        <v>0</v>
      </c>
      <c r="AQ6" s="2">
        <f aca="true" t="shared" si="10" ref="AQ6:AQ53">AE6</f>
        <v>0</v>
      </c>
    </row>
    <row r="7" spans="1:43" s="2" customFormat="1" ht="12.75" customHeight="1">
      <c r="A7" s="11">
        <v>2</v>
      </c>
      <c r="B7" s="59" t="s">
        <v>19</v>
      </c>
      <c r="C7" s="53" t="s">
        <v>169</v>
      </c>
      <c r="D7" s="51" t="s">
        <v>46</v>
      </c>
      <c r="E7" s="55" t="s">
        <v>59</v>
      </c>
      <c r="F7" s="66">
        <v>18</v>
      </c>
      <c r="G7" s="67" t="s">
        <v>197</v>
      </c>
      <c r="H7" s="68">
        <v>51</v>
      </c>
      <c r="I7" s="70">
        <v>16</v>
      </c>
      <c r="J7" s="67">
        <v>16</v>
      </c>
      <c r="K7" s="68">
        <v>16</v>
      </c>
      <c r="L7" s="76">
        <v>9</v>
      </c>
      <c r="M7" s="67">
        <v>8</v>
      </c>
      <c r="N7" s="67">
        <v>8</v>
      </c>
      <c r="O7" s="34"/>
      <c r="P7" s="70">
        <v>11</v>
      </c>
      <c r="Q7" s="67">
        <v>11</v>
      </c>
      <c r="R7" s="81">
        <v>11</v>
      </c>
      <c r="S7" s="70">
        <v>8</v>
      </c>
      <c r="T7" s="76">
        <v>8</v>
      </c>
      <c r="U7" s="83">
        <v>8</v>
      </c>
      <c r="V7" s="76">
        <v>25</v>
      </c>
      <c r="W7" s="76">
        <v>25</v>
      </c>
      <c r="X7" s="76">
        <v>25</v>
      </c>
      <c r="Y7" s="12"/>
      <c r="Z7" s="3"/>
      <c r="AA7" s="8"/>
      <c r="AB7" s="41"/>
      <c r="AC7" s="12"/>
      <c r="AD7" s="3"/>
      <c r="AE7" s="45"/>
      <c r="AF7" s="26">
        <f t="shared" si="0"/>
        <v>51</v>
      </c>
      <c r="AG7" s="3">
        <f t="shared" si="1"/>
        <v>68</v>
      </c>
      <c r="AH7" s="47">
        <v>15</v>
      </c>
      <c r="AJ7" s="2">
        <f t="shared" si="3"/>
        <v>51</v>
      </c>
      <c r="AK7" s="2">
        <f t="shared" si="4"/>
        <v>16</v>
      </c>
      <c r="AL7" s="2">
        <f t="shared" si="5"/>
        <v>8</v>
      </c>
      <c r="AM7" s="2">
        <f t="shared" si="6"/>
        <v>11</v>
      </c>
      <c r="AN7" s="2">
        <f t="shared" si="7"/>
        <v>8</v>
      </c>
      <c r="AO7" s="2">
        <f t="shared" si="8"/>
        <v>25</v>
      </c>
      <c r="AP7" s="2">
        <f t="shared" si="9"/>
        <v>0</v>
      </c>
      <c r="AQ7" s="2">
        <f t="shared" si="10"/>
        <v>0</v>
      </c>
    </row>
    <row r="8" spans="1:43" s="2" customFormat="1" ht="12.75" customHeight="1">
      <c r="A8" s="11">
        <v>3</v>
      </c>
      <c r="B8" s="60" t="s">
        <v>19</v>
      </c>
      <c r="C8" s="53" t="s">
        <v>170</v>
      </c>
      <c r="D8" s="51" t="s">
        <v>195</v>
      </c>
      <c r="E8" s="55" t="s">
        <v>60</v>
      </c>
      <c r="F8" s="66">
        <v>31</v>
      </c>
      <c r="G8" s="67">
        <v>30</v>
      </c>
      <c r="H8" s="68">
        <v>30</v>
      </c>
      <c r="I8" s="70">
        <v>35</v>
      </c>
      <c r="J8" s="67">
        <v>35</v>
      </c>
      <c r="K8" s="68">
        <v>35</v>
      </c>
      <c r="L8" s="76">
        <v>27</v>
      </c>
      <c r="M8" s="67">
        <v>26</v>
      </c>
      <c r="N8" s="67">
        <v>26</v>
      </c>
      <c r="O8" s="34"/>
      <c r="P8" s="70">
        <v>33</v>
      </c>
      <c r="Q8" s="67">
        <v>33</v>
      </c>
      <c r="R8" s="81">
        <v>33</v>
      </c>
      <c r="S8" s="70">
        <v>28</v>
      </c>
      <c r="T8" s="76">
        <v>28</v>
      </c>
      <c r="U8" s="83">
        <v>28</v>
      </c>
      <c r="V8" s="76">
        <v>23</v>
      </c>
      <c r="W8" s="76">
        <v>23</v>
      </c>
      <c r="X8" s="76">
        <v>23</v>
      </c>
      <c r="Y8" s="12"/>
      <c r="Z8" s="3"/>
      <c r="AA8" s="8"/>
      <c r="AB8" s="41"/>
      <c r="AC8" s="12"/>
      <c r="AD8" s="3"/>
      <c r="AE8" s="45"/>
      <c r="AF8" s="26">
        <f t="shared" si="0"/>
        <v>35</v>
      </c>
      <c r="AG8" s="3">
        <f t="shared" si="1"/>
        <v>140</v>
      </c>
      <c r="AH8" s="47">
        <f t="shared" si="2"/>
        <v>32</v>
      </c>
      <c r="AJ8" s="2">
        <f t="shared" si="3"/>
        <v>30</v>
      </c>
      <c r="AK8" s="2">
        <f t="shared" si="4"/>
        <v>35</v>
      </c>
      <c r="AL8" s="2">
        <f t="shared" si="5"/>
        <v>26</v>
      </c>
      <c r="AM8" s="2">
        <f t="shared" si="6"/>
        <v>33</v>
      </c>
      <c r="AN8" s="2">
        <f t="shared" si="7"/>
        <v>28</v>
      </c>
      <c r="AO8" s="2">
        <f t="shared" si="8"/>
        <v>23</v>
      </c>
      <c r="AP8" s="2">
        <f t="shared" si="9"/>
        <v>0</v>
      </c>
      <c r="AQ8" s="2">
        <f t="shared" si="10"/>
        <v>0</v>
      </c>
    </row>
    <row r="9" spans="1:43" s="2" customFormat="1" ht="12.75" customHeight="1">
      <c r="A9" s="11">
        <v>4</v>
      </c>
      <c r="B9" s="60" t="s">
        <v>19</v>
      </c>
      <c r="C9" s="53" t="s">
        <v>171</v>
      </c>
      <c r="D9" s="51" t="s">
        <v>47</v>
      </c>
      <c r="E9" s="55" t="s">
        <v>61</v>
      </c>
      <c r="F9" s="66">
        <v>34</v>
      </c>
      <c r="G9" s="67">
        <v>33</v>
      </c>
      <c r="H9" s="68">
        <v>33</v>
      </c>
      <c r="I9" s="70">
        <v>38</v>
      </c>
      <c r="J9" s="67">
        <v>38</v>
      </c>
      <c r="K9" s="68">
        <v>38</v>
      </c>
      <c r="L9" s="76">
        <v>41</v>
      </c>
      <c r="M9" s="67">
        <v>40</v>
      </c>
      <c r="N9" s="67">
        <v>40</v>
      </c>
      <c r="O9" s="34"/>
      <c r="P9" s="70">
        <v>19</v>
      </c>
      <c r="Q9" s="67">
        <v>19</v>
      </c>
      <c r="R9" s="81">
        <v>19</v>
      </c>
      <c r="S9" s="70" t="s">
        <v>183</v>
      </c>
      <c r="T9" s="76" t="s">
        <v>183</v>
      </c>
      <c r="U9" s="83">
        <v>49</v>
      </c>
      <c r="V9" s="76">
        <v>34</v>
      </c>
      <c r="W9" s="76">
        <v>34</v>
      </c>
      <c r="X9" s="76">
        <v>34</v>
      </c>
      <c r="Y9" s="12"/>
      <c r="Z9" s="3"/>
      <c r="AA9" s="8"/>
      <c r="AB9" s="41"/>
      <c r="AC9" s="12"/>
      <c r="AD9" s="3"/>
      <c r="AE9" s="45"/>
      <c r="AF9" s="26">
        <f t="shared" si="0"/>
        <v>49</v>
      </c>
      <c r="AG9" s="3">
        <f t="shared" si="1"/>
        <v>164</v>
      </c>
      <c r="AH9" s="47">
        <f t="shared" si="2"/>
        <v>37</v>
      </c>
      <c r="AJ9" s="2">
        <f t="shared" si="3"/>
        <v>33</v>
      </c>
      <c r="AK9" s="2">
        <f t="shared" si="4"/>
        <v>38</v>
      </c>
      <c r="AL9" s="2">
        <f t="shared" si="5"/>
        <v>40</v>
      </c>
      <c r="AM9" s="2">
        <f t="shared" si="6"/>
        <v>19</v>
      </c>
      <c r="AN9" s="2">
        <f t="shared" si="7"/>
        <v>49</v>
      </c>
      <c r="AO9" s="2">
        <f t="shared" si="8"/>
        <v>34</v>
      </c>
      <c r="AP9" s="2">
        <f t="shared" si="9"/>
        <v>0</v>
      </c>
      <c r="AQ9" s="2">
        <f t="shared" si="10"/>
        <v>0</v>
      </c>
    </row>
    <row r="10" spans="1:43" s="2" customFormat="1" ht="12.75" customHeight="1">
      <c r="A10" s="11">
        <v>5</v>
      </c>
      <c r="B10" s="60" t="s">
        <v>40</v>
      </c>
      <c r="C10" s="53" t="s">
        <v>172</v>
      </c>
      <c r="D10" s="51" t="s">
        <v>48</v>
      </c>
      <c r="E10" s="55" t="s">
        <v>62</v>
      </c>
      <c r="F10" s="66">
        <v>23</v>
      </c>
      <c r="G10" s="67">
        <v>22</v>
      </c>
      <c r="H10" s="68">
        <v>22</v>
      </c>
      <c r="I10" s="70">
        <v>24</v>
      </c>
      <c r="J10" s="67">
        <v>24</v>
      </c>
      <c r="K10" s="68">
        <v>24</v>
      </c>
      <c r="L10" s="76">
        <v>24</v>
      </c>
      <c r="M10" s="67">
        <v>23</v>
      </c>
      <c r="N10" s="67">
        <v>23</v>
      </c>
      <c r="O10" s="34"/>
      <c r="P10" s="70">
        <v>16</v>
      </c>
      <c r="Q10" s="67">
        <v>16</v>
      </c>
      <c r="R10" s="81">
        <v>16</v>
      </c>
      <c r="S10" s="70">
        <v>16</v>
      </c>
      <c r="T10" s="76">
        <v>16</v>
      </c>
      <c r="U10" s="83">
        <v>16</v>
      </c>
      <c r="V10" s="76">
        <v>28</v>
      </c>
      <c r="W10" s="76">
        <v>28</v>
      </c>
      <c r="X10" s="76">
        <v>28</v>
      </c>
      <c r="Y10" s="12"/>
      <c r="Z10" s="89" t="s">
        <v>204</v>
      </c>
      <c r="AA10" s="8"/>
      <c r="AB10" s="41"/>
      <c r="AC10" s="12"/>
      <c r="AD10" s="89" t="s">
        <v>204</v>
      </c>
      <c r="AE10" s="45"/>
      <c r="AF10" s="26">
        <f t="shared" si="0"/>
        <v>28</v>
      </c>
      <c r="AG10" s="3">
        <f t="shared" si="1"/>
        <v>101</v>
      </c>
      <c r="AH10" s="47">
        <f t="shared" si="2"/>
        <v>23</v>
      </c>
      <c r="AJ10" s="2">
        <f t="shared" si="3"/>
        <v>22</v>
      </c>
      <c r="AK10" s="2">
        <f t="shared" si="4"/>
        <v>24</v>
      </c>
      <c r="AL10" s="2">
        <f t="shared" si="5"/>
        <v>23</v>
      </c>
      <c r="AM10" s="2">
        <f t="shared" si="6"/>
        <v>16</v>
      </c>
      <c r="AN10" s="2">
        <f t="shared" si="7"/>
        <v>16</v>
      </c>
      <c r="AO10" s="2">
        <f t="shared" si="8"/>
        <v>28</v>
      </c>
      <c r="AP10" s="2">
        <f t="shared" si="9"/>
        <v>0</v>
      </c>
      <c r="AQ10" s="2">
        <f t="shared" si="10"/>
        <v>0</v>
      </c>
    </row>
    <row r="11" spans="1:43" s="2" customFormat="1" ht="12.75" customHeight="1">
      <c r="A11" s="11">
        <v>6</v>
      </c>
      <c r="B11" s="60" t="s">
        <v>40</v>
      </c>
      <c r="C11" s="53" t="s">
        <v>173</v>
      </c>
      <c r="D11" s="51" t="s">
        <v>49</v>
      </c>
      <c r="E11" s="55" t="s">
        <v>63</v>
      </c>
      <c r="F11" s="66">
        <v>37</v>
      </c>
      <c r="G11" s="67">
        <v>36</v>
      </c>
      <c r="H11" s="68">
        <v>36</v>
      </c>
      <c r="I11" s="70">
        <v>39</v>
      </c>
      <c r="J11" s="67">
        <v>39</v>
      </c>
      <c r="K11" s="68">
        <v>39</v>
      </c>
      <c r="L11" s="76">
        <v>36</v>
      </c>
      <c r="M11" s="67">
        <v>35</v>
      </c>
      <c r="N11" s="67">
        <v>35</v>
      </c>
      <c r="O11" s="34"/>
      <c r="P11" s="70">
        <v>24</v>
      </c>
      <c r="Q11" s="67">
        <v>24</v>
      </c>
      <c r="R11" s="81">
        <v>24</v>
      </c>
      <c r="S11" s="70">
        <v>40</v>
      </c>
      <c r="T11" s="76">
        <v>40</v>
      </c>
      <c r="U11" s="83">
        <v>40</v>
      </c>
      <c r="V11" s="76">
        <v>33</v>
      </c>
      <c r="W11" s="76">
        <v>33</v>
      </c>
      <c r="X11" s="76">
        <v>33</v>
      </c>
      <c r="Y11" s="12"/>
      <c r="Z11" s="90"/>
      <c r="AA11" s="8"/>
      <c r="AB11" s="41"/>
      <c r="AC11" s="12"/>
      <c r="AD11" s="90"/>
      <c r="AE11" s="45"/>
      <c r="AF11" s="26">
        <f t="shared" si="0"/>
        <v>40</v>
      </c>
      <c r="AG11" s="3">
        <f t="shared" si="1"/>
        <v>167</v>
      </c>
      <c r="AH11" s="47">
        <f t="shared" si="2"/>
        <v>38</v>
      </c>
      <c r="AJ11" s="2">
        <f t="shared" si="3"/>
        <v>36</v>
      </c>
      <c r="AK11" s="2">
        <f t="shared" si="4"/>
        <v>39</v>
      </c>
      <c r="AL11" s="2">
        <f t="shared" si="5"/>
        <v>35</v>
      </c>
      <c r="AM11" s="2">
        <f t="shared" si="6"/>
        <v>24</v>
      </c>
      <c r="AN11" s="2">
        <f t="shared" si="7"/>
        <v>40</v>
      </c>
      <c r="AO11" s="2">
        <f t="shared" si="8"/>
        <v>33</v>
      </c>
      <c r="AP11" s="2">
        <f t="shared" si="9"/>
        <v>0</v>
      </c>
      <c r="AQ11" s="2">
        <f t="shared" si="10"/>
        <v>0</v>
      </c>
    </row>
    <row r="12" spans="1:43" s="2" customFormat="1" ht="12.75" customHeight="1">
      <c r="A12" s="11">
        <v>7</v>
      </c>
      <c r="B12" s="59" t="s">
        <v>40</v>
      </c>
      <c r="C12" s="53" t="s">
        <v>174</v>
      </c>
      <c r="D12" s="51" t="s">
        <v>50</v>
      </c>
      <c r="E12" s="55" t="s">
        <v>64</v>
      </c>
      <c r="F12" s="66">
        <v>25</v>
      </c>
      <c r="G12" s="67">
        <v>24</v>
      </c>
      <c r="H12" s="68">
        <v>24</v>
      </c>
      <c r="I12" s="70">
        <v>32</v>
      </c>
      <c r="J12" s="67">
        <v>32</v>
      </c>
      <c r="K12" s="68">
        <v>32</v>
      </c>
      <c r="L12" s="76">
        <v>32</v>
      </c>
      <c r="M12" s="67">
        <v>31</v>
      </c>
      <c r="N12" s="67">
        <v>31</v>
      </c>
      <c r="O12" s="34"/>
      <c r="P12" s="70">
        <v>22</v>
      </c>
      <c r="Q12" s="67">
        <v>22</v>
      </c>
      <c r="R12" s="81">
        <v>22</v>
      </c>
      <c r="S12" s="70">
        <v>34</v>
      </c>
      <c r="T12" s="76">
        <v>34</v>
      </c>
      <c r="U12" s="83">
        <v>34</v>
      </c>
      <c r="V12" s="76">
        <v>20</v>
      </c>
      <c r="W12" s="76">
        <v>20</v>
      </c>
      <c r="X12" s="76">
        <v>20</v>
      </c>
      <c r="Y12" s="12"/>
      <c r="Z12" s="90"/>
      <c r="AA12" s="8"/>
      <c r="AB12" s="41"/>
      <c r="AC12" s="12"/>
      <c r="AD12" s="90"/>
      <c r="AE12" s="45"/>
      <c r="AF12" s="26">
        <f t="shared" si="0"/>
        <v>34</v>
      </c>
      <c r="AG12" s="3">
        <f t="shared" si="1"/>
        <v>129</v>
      </c>
      <c r="AH12" s="47">
        <f t="shared" si="2"/>
        <v>29</v>
      </c>
      <c r="AJ12" s="2">
        <f t="shared" si="3"/>
        <v>24</v>
      </c>
      <c r="AK12" s="2">
        <f t="shared" si="4"/>
        <v>32</v>
      </c>
      <c r="AL12" s="2">
        <f t="shared" si="5"/>
        <v>31</v>
      </c>
      <c r="AM12" s="2">
        <f t="shared" si="6"/>
        <v>22</v>
      </c>
      <c r="AN12" s="2">
        <f t="shared" si="7"/>
        <v>34</v>
      </c>
      <c r="AO12" s="2">
        <f t="shared" si="8"/>
        <v>20</v>
      </c>
      <c r="AP12" s="2">
        <f t="shared" si="9"/>
        <v>0</v>
      </c>
      <c r="AQ12" s="2">
        <f t="shared" si="10"/>
        <v>0</v>
      </c>
    </row>
    <row r="13" spans="1:43" s="2" customFormat="1" ht="12.75" customHeight="1">
      <c r="A13" s="11">
        <v>8</v>
      </c>
      <c r="B13" s="59" t="s">
        <v>41</v>
      </c>
      <c r="C13" s="53" t="s">
        <v>175</v>
      </c>
      <c r="D13" s="51" t="s">
        <v>51</v>
      </c>
      <c r="E13" s="55" t="s">
        <v>65</v>
      </c>
      <c r="F13" s="66">
        <v>36</v>
      </c>
      <c r="G13" s="67">
        <v>35</v>
      </c>
      <c r="H13" s="68">
        <v>35</v>
      </c>
      <c r="I13" s="70">
        <v>28</v>
      </c>
      <c r="J13" s="67">
        <v>28</v>
      </c>
      <c r="K13" s="68">
        <v>28</v>
      </c>
      <c r="L13" s="76">
        <v>23</v>
      </c>
      <c r="M13" s="67">
        <v>22</v>
      </c>
      <c r="N13" s="67">
        <v>22</v>
      </c>
      <c r="O13" s="34"/>
      <c r="P13" s="70">
        <v>21</v>
      </c>
      <c r="Q13" s="67">
        <v>21</v>
      </c>
      <c r="R13" s="81">
        <v>21</v>
      </c>
      <c r="S13" s="70">
        <v>19</v>
      </c>
      <c r="T13" s="76">
        <v>19</v>
      </c>
      <c r="U13" s="83">
        <v>19</v>
      </c>
      <c r="V13" s="76">
        <v>26</v>
      </c>
      <c r="W13" s="76">
        <v>26</v>
      </c>
      <c r="X13" s="76">
        <v>26</v>
      </c>
      <c r="Y13" s="12"/>
      <c r="Z13" s="90"/>
      <c r="AA13" s="8"/>
      <c r="AB13" s="41"/>
      <c r="AC13" s="12"/>
      <c r="AD13" s="90"/>
      <c r="AE13" s="45"/>
      <c r="AF13" s="26">
        <f t="shared" si="0"/>
        <v>35</v>
      </c>
      <c r="AG13" s="3">
        <f t="shared" si="1"/>
        <v>116</v>
      </c>
      <c r="AH13" s="47">
        <v>27</v>
      </c>
      <c r="AJ13" s="2">
        <f t="shared" si="3"/>
        <v>35</v>
      </c>
      <c r="AK13" s="2">
        <f t="shared" si="4"/>
        <v>28</v>
      </c>
      <c r="AL13" s="2">
        <f t="shared" si="5"/>
        <v>22</v>
      </c>
      <c r="AM13" s="2">
        <f t="shared" si="6"/>
        <v>21</v>
      </c>
      <c r="AN13" s="2">
        <f t="shared" si="7"/>
        <v>19</v>
      </c>
      <c r="AO13" s="2">
        <f t="shared" si="8"/>
        <v>26</v>
      </c>
      <c r="AP13" s="2">
        <f t="shared" si="9"/>
        <v>0</v>
      </c>
      <c r="AQ13" s="2">
        <f t="shared" si="10"/>
        <v>0</v>
      </c>
    </row>
    <row r="14" spans="1:43" s="2" customFormat="1" ht="12.75" customHeight="1">
      <c r="A14" s="11">
        <v>9</v>
      </c>
      <c r="B14" s="59" t="s">
        <v>41</v>
      </c>
      <c r="C14" s="53" t="s">
        <v>176</v>
      </c>
      <c r="D14" s="51" t="s">
        <v>52</v>
      </c>
      <c r="E14" s="55" t="s">
        <v>66</v>
      </c>
      <c r="F14" s="66">
        <v>32</v>
      </c>
      <c r="G14" s="67">
        <v>31</v>
      </c>
      <c r="H14" s="68">
        <v>31</v>
      </c>
      <c r="I14" s="70">
        <v>25</v>
      </c>
      <c r="J14" s="67">
        <v>25</v>
      </c>
      <c r="K14" s="68">
        <v>25</v>
      </c>
      <c r="L14" s="76">
        <v>21</v>
      </c>
      <c r="M14" s="67">
        <v>20</v>
      </c>
      <c r="N14" s="67">
        <v>20</v>
      </c>
      <c r="O14" s="34"/>
      <c r="P14" s="70">
        <v>32</v>
      </c>
      <c r="Q14" s="67">
        <v>32</v>
      </c>
      <c r="R14" s="81">
        <v>32</v>
      </c>
      <c r="S14" s="70">
        <v>26</v>
      </c>
      <c r="T14" s="76">
        <v>26</v>
      </c>
      <c r="U14" s="83">
        <v>26</v>
      </c>
      <c r="V14" s="76">
        <v>32</v>
      </c>
      <c r="W14" s="76">
        <v>32</v>
      </c>
      <c r="X14" s="76">
        <v>32</v>
      </c>
      <c r="Y14" s="12"/>
      <c r="Z14" s="90"/>
      <c r="AA14" s="8"/>
      <c r="AB14" s="41"/>
      <c r="AC14" s="12"/>
      <c r="AD14" s="90"/>
      <c r="AE14" s="45"/>
      <c r="AF14" s="26">
        <f t="shared" si="0"/>
        <v>32</v>
      </c>
      <c r="AG14" s="3">
        <f t="shared" si="1"/>
        <v>134</v>
      </c>
      <c r="AH14" s="47">
        <v>31</v>
      </c>
      <c r="AJ14" s="2">
        <f t="shared" si="3"/>
        <v>31</v>
      </c>
      <c r="AK14" s="2">
        <f t="shared" si="4"/>
        <v>25</v>
      </c>
      <c r="AL14" s="2">
        <f t="shared" si="5"/>
        <v>20</v>
      </c>
      <c r="AM14" s="2">
        <f t="shared" si="6"/>
        <v>32</v>
      </c>
      <c r="AN14" s="2">
        <f t="shared" si="7"/>
        <v>26</v>
      </c>
      <c r="AO14" s="2">
        <f t="shared" si="8"/>
        <v>32</v>
      </c>
      <c r="AP14" s="2">
        <f t="shared" si="9"/>
        <v>0</v>
      </c>
      <c r="AQ14" s="2">
        <f t="shared" si="10"/>
        <v>0</v>
      </c>
    </row>
    <row r="15" spans="1:43" s="2" customFormat="1" ht="12.75" customHeight="1">
      <c r="A15" s="11">
        <v>10</v>
      </c>
      <c r="B15" s="59" t="s">
        <v>20</v>
      </c>
      <c r="C15" s="53" t="s">
        <v>43</v>
      </c>
      <c r="D15" s="51" t="s">
        <v>53</v>
      </c>
      <c r="E15" s="55" t="s">
        <v>67</v>
      </c>
      <c r="F15" s="66">
        <v>38</v>
      </c>
      <c r="G15" s="67">
        <v>37</v>
      </c>
      <c r="H15" s="68">
        <v>37</v>
      </c>
      <c r="I15" s="70">
        <v>36</v>
      </c>
      <c r="J15" s="67">
        <v>36</v>
      </c>
      <c r="K15" s="68">
        <v>36</v>
      </c>
      <c r="L15" s="76">
        <v>33</v>
      </c>
      <c r="M15" s="67">
        <v>32</v>
      </c>
      <c r="N15" s="67">
        <v>32</v>
      </c>
      <c r="O15" s="34"/>
      <c r="P15" s="70">
        <v>30</v>
      </c>
      <c r="Q15" s="67">
        <v>30</v>
      </c>
      <c r="R15" s="81">
        <v>30</v>
      </c>
      <c r="S15" s="70">
        <v>27</v>
      </c>
      <c r="T15" s="76">
        <v>27</v>
      </c>
      <c r="U15" s="83">
        <v>27</v>
      </c>
      <c r="V15" s="76">
        <v>35</v>
      </c>
      <c r="W15" s="76">
        <v>35</v>
      </c>
      <c r="X15" s="76">
        <v>35</v>
      </c>
      <c r="Y15" s="12"/>
      <c r="Z15" s="90"/>
      <c r="AA15" s="8"/>
      <c r="AB15" s="41"/>
      <c r="AC15" s="12"/>
      <c r="AD15" s="90"/>
      <c r="AE15" s="45"/>
      <c r="AF15" s="26">
        <f t="shared" si="0"/>
        <v>37</v>
      </c>
      <c r="AG15" s="3">
        <f t="shared" si="1"/>
        <v>160</v>
      </c>
      <c r="AH15" s="47">
        <f t="shared" si="2"/>
        <v>36</v>
      </c>
      <c r="AJ15" s="2">
        <f t="shared" si="3"/>
        <v>37</v>
      </c>
      <c r="AK15" s="2">
        <f t="shared" si="4"/>
        <v>36</v>
      </c>
      <c r="AL15" s="2">
        <f t="shared" si="5"/>
        <v>32</v>
      </c>
      <c r="AM15" s="2">
        <f t="shared" si="6"/>
        <v>30</v>
      </c>
      <c r="AN15" s="2">
        <f t="shared" si="7"/>
        <v>27</v>
      </c>
      <c r="AO15" s="2">
        <f t="shared" si="8"/>
        <v>35</v>
      </c>
      <c r="AP15" s="2">
        <f t="shared" si="9"/>
        <v>0</v>
      </c>
      <c r="AQ15" s="2">
        <f t="shared" si="10"/>
        <v>0</v>
      </c>
    </row>
    <row r="16" spans="1:43" s="2" customFormat="1" ht="12.75" customHeight="1">
      <c r="A16" s="11">
        <v>11</v>
      </c>
      <c r="B16" s="59" t="s">
        <v>42</v>
      </c>
      <c r="C16" s="53" t="s">
        <v>177</v>
      </c>
      <c r="D16" s="51" t="s">
        <v>31</v>
      </c>
      <c r="E16" s="55" t="s">
        <v>68</v>
      </c>
      <c r="F16" s="66">
        <v>24</v>
      </c>
      <c r="G16" s="67">
        <v>23</v>
      </c>
      <c r="H16" s="68">
        <v>23</v>
      </c>
      <c r="I16" s="70">
        <v>15</v>
      </c>
      <c r="J16" s="67">
        <v>15</v>
      </c>
      <c r="K16" s="68">
        <v>15</v>
      </c>
      <c r="L16" s="76">
        <v>26</v>
      </c>
      <c r="M16" s="67">
        <v>25</v>
      </c>
      <c r="N16" s="67">
        <v>25</v>
      </c>
      <c r="O16" s="34"/>
      <c r="P16" s="70">
        <v>6</v>
      </c>
      <c r="Q16" s="67">
        <v>6</v>
      </c>
      <c r="R16" s="81">
        <v>6</v>
      </c>
      <c r="S16" s="70">
        <v>20</v>
      </c>
      <c r="T16" s="76">
        <v>20</v>
      </c>
      <c r="U16" s="83">
        <v>20</v>
      </c>
      <c r="V16" s="76">
        <v>29</v>
      </c>
      <c r="W16" s="76">
        <v>29</v>
      </c>
      <c r="X16" s="76">
        <v>29</v>
      </c>
      <c r="Y16" s="12"/>
      <c r="Z16" s="90"/>
      <c r="AA16" s="8"/>
      <c r="AB16" s="41"/>
      <c r="AC16" s="12"/>
      <c r="AD16" s="90"/>
      <c r="AE16" s="45"/>
      <c r="AF16" s="26">
        <f t="shared" si="0"/>
        <v>29</v>
      </c>
      <c r="AG16" s="3">
        <f t="shared" si="1"/>
        <v>89</v>
      </c>
      <c r="AH16" s="47">
        <f t="shared" si="2"/>
        <v>20</v>
      </c>
      <c r="AJ16" s="2">
        <f t="shared" si="3"/>
        <v>23</v>
      </c>
      <c r="AK16" s="2">
        <f t="shared" si="4"/>
        <v>15</v>
      </c>
      <c r="AL16" s="2">
        <f t="shared" si="5"/>
        <v>25</v>
      </c>
      <c r="AM16" s="2">
        <f t="shared" si="6"/>
        <v>6</v>
      </c>
      <c r="AN16" s="2">
        <f t="shared" si="7"/>
        <v>20</v>
      </c>
      <c r="AO16" s="2">
        <f t="shared" si="8"/>
        <v>29</v>
      </c>
      <c r="AP16" s="2">
        <f t="shared" si="9"/>
        <v>0</v>
      </c>
      <c r="AQ16" s="2">
        <f t="shared" si="10"/>
        <v>0</v>
      </c>
    </row>
    <row r="17" spans="1:43" s="2" customFormat="1" ht="12.75" customHeight="1">
      <c r="A17" s="11">
        <v>12</v>
      </c>
      <c r="B17" s="59" t="s">
        <v>42</v>
      </c>
      <c r="C17" s="53" t="s">
        <v>178</v>
      </c>
      <c r="D17" s="51" t="s">
        <v>54</v>
      </c>
      <c r="E17" s="55" t="s">
        <v>69</v>
      </c>
      <c r="F17" s="66">
        <v>13</v>
      </c>
      <c r="G17" s="67">
        <v>13</v>
      </c>
      <c r="H17" s="68">
        <v>13</v>
      </c>
      <c r="I17" s="70">
        <v>31</v>
      </c>
      <c r="J17" s="67">
        <v>31</v>
      </c>
      <c r="K17" s="68">
        <v>31</v>
      </c>
      <c r="L17" s="76">
        <v>14</v>
      </c>
      <c r="M17" s="67">
        <v>13</v>
      </c>
      <c r="N17" s="67">
        <v>13</v>
      </c>
      <c r="O17" s="34"/>
      <c r="P17" s="70">
        <v>29</v>
      </c>
      <c r="Q17" s="67">
        <v>29</v>
      </c>
      <c r="R17" s="81">
        <v>29</v>
      </c>
      <c r="S17" s="70">
        <v>29</v>
      </c>
      <c r="T17" s="76">
        <v>29</v>
      </c>
      <c r="U17" s="83">
        <v>29</v>
      </c>
      <c r="V17" s="76">
        <v>24</v>
      </c>
      <c r="W17" s="76">
        <v>24</v>
      </c>
      <c r="X17" s="76">
        <v>24</v>
      </c>
      <c r="Y17" s="12"/>
      <c r="Z17" s="90"/>
      <c r="AA17" s="8"/>
      <c r="AB17" s="41"/>
      <c r="AC17" s="12"/>
      <c r="AD17" s="90"/>
      <c r="AE17" s="45"/>
      <c r="AF17" s="26">
        <f t="shared" si="0"/>
        <v>31</v>
      </c>
      <c r="AG17" s="3">
        <f t="shared" si="1"/>
        <v>108</v>
      </c>
      <c r="AH17" s="47">
        <f t="shared" si="2"/>
        <v>24</v>
      </c>
      <c r="AJ17" s="2">
        <f>H17</f>
        <v>13</v>
      </c>
      <c r="AK17" s="2">
        <f>K17</f>
        <v>31</v>
      </c>
      <c r="AL17" s="2">
        <f>N17</f>
        <v>13</v>
      </c>
      <c r="AM17" s="2">
        <f>R17</f>
        <v>29</v>
      </c>
      <c r="AN17" s="2">
        <f>U17</f>
        <v>29</v>
      </c>
      <c r="AO17" s="2">
        <f>X17</f>
        <v>24</v>
      </c>
      <c r="AP17" s="2">
        <f>AA17</f>
        <v>0</v>
      </c>
      <c r="AQ17" s="2">
        <f>AE17</f>
        <v>0</v>
      </c>
    </row>
    <row r="18" spans="1:43" s="2" customFormat="1" ht="12.75" customHeight="1">
      <c r="A18" s="11">
        <v>13</v>
      </c>
      <c r="B18" s="59" t="s">
        <v>42</v>
      </c>
      <c r="C18" s="53" t="s">
        <v>179</v>
      </c>
      <c r="D18" s="51" t="s">
        <v>55</v>
      </c>
      <c r="E18" s="55" t="s">
        <v>70</v>
      </c>
      <c r="F18" s="66">
        <v>40</v>
      </c>
      <c r="G18" s="67">
        <v>39</v>
      </c>
      <c r="H18" s="68">
        <v>39</v>
      </c>
      <c r="I18" s="70">
        <v>43</v>
      </c>
      <c r="J18" s="67">
        <v>43</v>
      </c>
      <c r="K18" s="68">
        <v>43</v>
      </c>
      <c r="L18" s="76">
        <v>45</v>
      </c>
      <c r="M18" s="67">
        <v>44</v>
      </c>
      <c r="N18" s="67">
        <v>44</v>
      </c>
      <c r="O18" s="34"/>
      <c r="P18" s="70">
        <v>44</v>
      </c>
      <c r="Q18" s="67">
        <v>44</v>
      </c>
      <c r="R18" s="81">
        <v>44</v>
      </c>
      <c r="S18" s="70">
        <v>45</v>
      </c>
      <c r="T18" s="76">
        <v>45</v>
      </c>
      <c r="U18" s="83">
        <v>45</v>
      </c>
      <c r="V18" s="76">
        <v>36</v>
      </c>
      <c r="W18" s="76">
        <v>36</v>
      </c>
      <c r="X18" s="76">
        <v>36</v>
      </c>
      <c r="Y18" s="12"/>
      <c r="Z18" s="90"/>
      <c r="AA18" s="8"/>
      <c r="AB18" s="41"/>
      <c r="AC18" s="12"/>
      <c r="AD18" s="90"/>
      <c r="AE18" s="45"/>
      <c r="AF18" s="26">
        <f t="shared" si="0"/>
        <v>45</v>
      </c>
      <c r="AG18" s="3">
        <f t="shared" si="1"/>
        <v>206</v>
      </c>
      <c r="AH18" s="47">
        <f t="shared" si="2"/>
        <v>44</v>
      </c>
      <c r="AJ18" s="2">
        <f t="shared" si="3"/>
        <v>39</v>
      </c>
      <c r="AK18" s="2">
        <f t="shared" si="4"/>
        <v>43</v>
      </c>
      <c r="AL18" s="2">
        <f t="shared" si="5"/>
        <v>44</v>
      </c>
      <c r="AM18" s="2">
        <f t="shared" si="6"/>
        <v>44</v>
      </c>
      <c r="AN18" s="2">
        <f t="shared" si="7"/>
        <v>45</v>
      </c>
      <c r="AO18" s="2">
        <f t="shared" si="8"/>
        <v>36</v>
      </c>
      <c r="AP18" s="2">
        <f t="shared" si="9"/>
        <v>0</v>
      </c>
      <c r="AQ18" s="2">
        <f t="shared" si="10"/>
        <v>0</v>
      </c>
    </row>
    <row r="19" spans="1:43" s="2" customFormat="1" ht="12.75" customHeight="1">
      <c r="A19" s="11">
        <v>14</v>
      </c>
      <c r="B19" s="59" t="s">
        <v>13</v>
      </c>
      <c r="C19" s="53" t="s">
        <v>44</v>
      </c>
      <c r="D19" s="51" t="s">
        <v>29</v>
      </c>
      <c r="E19" s="55" t="s">
        <v>71</v>
      </c>
      <c r="F19" s="66">
        <v>20</v>
      </c>
      <c r="G19" s="67">
        <v>19</v>
      </c>
      <c r="H19" s="68">
        <v>19</v>
      </c>
      <c r="I19" s="70">
        <v>33</v>
      </c>
      <c r="J19" s="67">
        <v>33</v>
      </c>
      <c r="K19" s="68">
        <v>33</v>
      </c>
      <c r="L19" s="76">
        <v>17</v>
      </c>
      <c r="M19" s="67">
        <v>16</v>
      </c>
      <c r="N19" s="67">
        <v>16</v>
      </c>
      <c r="O19" s="34"/>
      <c r="P19" s="70">
        <v>40</v>
      </c>
      <c r="Q19" s="67">
        <v>40</v>
      </c>
      <c r="R19" s="81">
        <v>40</v>
      </c>
      <c r="S19" s="70">
        <v>14</v>
      </c>
      <c r="T19" s="76">
        <v>14</v>
      </c>
      <c r="U19" s="83">
        <v>14</v>
      </c>
      <c r="V19" s="76">
        <v>13</v>
      </c>
      <c r="W19" s="76">
        <v>13</v>
      </c>
      <c r="X19" s="76">
        <v>13</v>
      </c>
      <c r="Y19" s="12"/>
      <c r="Z19" s="90"/>
      <c r="AA19" s="8"/>
      <c r="AB19" s="41"/>
      <c r="AC19" s="12"/>
      <c r="AD19" s="90"/>
      <c r="AE19" s="45"/>
      <c r="AF19" s="26">
        <f t="shared" si="0"/>
        <v>40</v>
      </c>
      <c r="AG19" s="3">
        <f t="shared" si="1"/>
        <v>95</v>
      </c>
      <c r="AH19" s="47">
        <f t="shared" si="2"/>
        <v>22</v>
      </c>
      <c r="AJ19" s="2">
        <f t="shared" si="3"/>
        <v>19</v>
      </c>
      <c r="AK19" s="2">
        <f t="shared" si="4"/>
        <v>33</v>
      </c>
      <c r="AL19" s="2">
        <f t="shared" si="5"/>
        <v>16</v>
      </c>
      <c r="AM19" s="2">
        <f t="shared" si="6"/>
        <v>40</v>
      </c>
      <c r="AN19" s="2">
        <f t="shared" si="7"/>
        <v>14</v>
      </c>
      <c r="AO19" s="2">
        <f t="shared" si="8"/>
        <v>13</v>
      </c>
      <c r="AP19" s="2">
        <f t="shared" si="9"/>
        <v>0</v>
      </c>
      <c r="AQ19" s="2">
        <f t="shared" si="10"/>
        <v>0</v>
      </c>
    </row>
    <row r="20" spans="1:43" s="2" customFormat="1" ht="12.75" customHeight="1">
      <c r="A20" s="11">
        <v>15</v>
      </c>
      <c r="B20" s="59" t="s">
        <v>13</v>
      </c>
      <c r="C20" s="53" t="s">
        <v>23</v>
      </c>
      <c r="D20" s="51" t="s">
        <v>72</v>
      </c>
      <c r="E20" s="55" t="s">
        <v>56</v>
      </c>
      <c r="F20" s="66">
        <v>39</v>
      </c>
      <c r="G20" s="67">
        <v>38</v>
      </c>
      <c r="H20" s="68">
        <v>38</v>
      </c>
      <c r="I20" s="70">
        <v>40</v>
      </c>
      <c r="J20" s="67">
        <v>40</v>
      </c>
      <c r="K20" s="68">
        <v>40</v>
      </c>
      <c r="L20" s="76">
        <v>40</v>
      </c>
      <c r="M20" s="67">
        <v>39</v>
      </c>
      <c r="N20" s="67">
        <v>39</v>
      </c>
      <c r="O20" s="34"/>
      <c r="P20" s="70">
        <v>31</v>
      </c>
      <c r="Q20" s="67">
        <v>31</v>
      </c>
      <c r="R20" s="81">
        <v>31</v>
      </c>
      <c r="S20" s="70">
        <v>43</v>
      </c>
      <c r="T20" s="76">
        <v>43</v>
      </c>
      <c r="U20" s="83">
        <v>43</v>
      </c>
      <c r="V20" s="76">
        <v>43</v>
      </c>
      <c r="W20" s="76">
        <v>43</v>
      </c>
      <c r="X20" s="76">
        <v>43</v>
      </c>
      <c r="Y20" s="12"/>
      <c r="Z20" s="90"/>
      <c r="AA20" s="8"/>
      <c r="AB20" s="41"/>
      <c r="AC20" s="12"/>
      <c r="AD20" s="90"/>
      <c r="AE20" s="45"/>
      <c r="AF20" s="26">
        <f t="shared" si="0"/>
        <v>43</v>
      </c>
      <c r="AG20" s="3">
        <f t="shared" si="1"/>
        <v>191</v>
      </c>
      <c r="AH20" s="47">
        <f t="shared" si="2"/>
        <v>41</v>
      </c>
      <c r="AJ20" s="2">
        <f t="shared" si="3"/>
        <v>38</v>
      </c>
      <c r="AK20" s="2">
        <f t="shared" si="4"/>
        <v>40</v>
      </c>
      <c r="AL20" s="2">
        <f t="shared" si="5"/>
        <v>39</v>
      </c>
      <c r="AM20" s="2">
        <f t="shared" si="6"/>
        <v>31</v>
      </c>
      <c r="AN20" s="2">
        <f t="shared" si="7"/>
        <v>43</v>
      </c>
      <c r="AO20" s="2">
        <f t="shared" si="8"/>
        <v>43</v>
      </c>
      <c r="AP20" s="2">
        <f t="shared" si="9"/>
        <v>0</v>
      </c>
      <c r="AQ20" s="2">
        <f t="shared" si="10"/>
        <v>0</v>
      </c>
    </row>
    <row r="21" spans="1:43" s="2" customFormat="1" ht="12.75" customHeight="1">
      <c r="A21" s="11">
        <v>16</v>
      </c>
      <c r="B21" s="59" t="s">
        <v>13</v>
      </c>
      <c r="C21" s="53" t="s">
        <v>180</v>
      </c>
      <c r="D21" s="51" t="s">
        <v>57</v>
      </c>
      <c r="E21" s="55" t="s">
        <v>73</v>
      </c>
      <c r="F21" s="66">
        <v>27</v>
      </c>
      <c r="G21" s="67">
        <v>26</v>
      </c>
      <c r="H21" s="68">
        <v>26</v>
      </c>
      <c r="I21" s="70">
        <v>29</v>
      </c>
      <c r="J21" s="67">
        <v>29</v>
      </c>
      <c r="K21" s="68">
        <v>29</v>
      </c>
      <c r="L21" s="76">
        <v>42</v>
      </c>
      <c r="M21" s="67">
        <v>41</v>
      </c>
      <c r="N21" s="67">
        <v>41</v>
      </c>
      <c r="O21" s="34"/>
      <c r="P21" s="70">
        <v>37</v>
      </c>
      <c r="Q21" s="67">
        <v>37</v>
      </c>
      <c r="R21" s="81">
        <v>37</v>
      </c>
      <c r="S21" s="70">
        <v>36</v>
      </c>
      <c r="T21" s="76">
        <v>36</v>
      </c>
      <c r="U21" s="83">
        <v>36</v>
      </c>
      <c r="V21" s="76">
        <v>31</v>
      </c>
      <c r="W21" s="76">
        <v>31</v>
      </c>
      <c r="X21" s="76">
        <v>31</v>
      </c>
      <c r="Y21" s="12"/>
      <c r="Z21" s="90"/>
      <c r="AA21" s="8"/>
      <c r="AB21" s="41"/>
      <c r="AC21" s="12"/>
      <c r="AD21" s="90"/>
      <c r="AE21" s="45"/>
      <c r="AF21" s="26">
        <f t="shared" si="0"/>
        <v>41</v>
      </c>
      <c r="AG21" s="3">
        <f t="shared" si="1"/>
        <v>159</v>
      </c>
      <c r="AH21" s="47">
        <f t="shared" si="2"/>
        <v>35</v>
      </c>
      <c r="AJ21" s="2">
        <f t="shared" si="3"/>
        <v>26</v>
      </c>
      <c r="AK21" s="2">
        <f t="shared" si="4"/>
        <v>29</v>
      </c>
      <c r="AL21" s="2">
        <f t="shared" si="5"/>
        <v>41</v>
      </c>
      <c r="AM21" s="2">
        <f t="shared" si="6"/>
        <v>37</v>
      </c>
      <c r="AN21" s="2">
        <f t="shared" si="7"/>
        <v>36</v>
      </c>
      <c r="AO21" s="2">
        <f t="shared" si="8"/>
        <v>31</v>
      </c>
      <c r="AP21" s="2">
        <f t="shared" si="9"/>
        <v>0</v>
      </c>
      <c r="AQ21" s="2">
        <f t="shared" si="10"/>
        <v>0</v>
      </c>
    </row>
    <row r="22" spans="1:43" s="2" customFormat="1" ht="12.75" customHeight="1">
      <c r="A22" s="11">
        <v>17</v>
      </c>
      <c r="B22" s="59" t="s">
        <v>14</v>
      </c>
      <c r="C22" s="53" t="s">
        <v>74</v>
      </c>
      <c r="D22" s="51" t="s">
        <v>75</v>
      </c>
      <c r="E22" s="55" t="s">
        <v>76</v>
      </c>
      <c r="F22" s="66">
        <v>7</v>
      </c>
      <c r="G22" s="67">
        <v>7</v>
      </c>
      <c r="H22" s="68">
        <v>7</v>
      </c>
      <c r="I22" s="70">
        <v>14</v>
      </c>
      <c r="J22" s="67">
        <v>14</v>
      </c>
      <c r="K22" s="68">
        <v>14</v>
      </c>
      <c r="L22" s="76">
        <v>4</v>
      </c>
      <c r="M22" s="67">
        <v>3</v>
      </c>
      <c r="N22" s="67">
        <v>3</v>
      </c>
      <c r="O22" s="34"/>
      <c r="P22" s="70">
        <v>12</v>
      </c>
      <c r="Q22" s="67">
        <v>12</v>
      </c>
      <c r="R22" s="81">
        <v>12</v>
      </c>
      <c r="S22" s="70">
        <v>17</v>
      </c>
      <c r="T22" s="76">
        <v>17</v>
      </c>
      <c r="U22" s="83">
        <v>17</v>
      </c>
      <c r="V22" s="76">
        <v>5</v>
      </c>
      <c r="W22" s="76">
        <v>5</v>
      </c>
      <c r="X22" s="76">
        <v>5</v>
      </c>
      <c r="Y22" s="12"/>
      <c r="Z22" s="90"/>
      <c r="AA22" s="8"/>
      <c r="AB22" s="41"/>
      <c r="AC22" s="12"/>
      <c r="AD22" s="90"/>
      <c r="AE22" s="45"/>
      <c r="AF22" s="26">
        <f t="shared" si="0"/>
        <v>17</v>
      </c>
      <c r="AG22" s="3">
        <f t="shared" si="1"/>
        <v>41</v>
      </c>
      <c r="AH22" s="47">
        <f t="shared" si="2"/>
        <v>7</v>
      </c>
      <c r="AJ22" s="2">
        <f t="shared" si="3"/>
        <v>7</v>
      </c>
      <c r="AK22" s="2">
        <f t="shared" si="4"/>
        <v>14</v>
      </c>
      <c r="AL22" s="2">
        <f t="shared" si="5"/>
        <v>3</v>
      </c>
      <c r="AM22" s="2">
        <f t="shared" si="6"/>
        <v>12</v>
      </c>
      <c r="AN22" s="2">
        <f t="shared" si="7"/>
        <v>17</v>
      </c>
      <c r="AO22" s="2">
        <f t="shared" si="8"/>
        <v>5</v>
      </c>
      <c r="AP22" s="2">
        <f t="shared" si="9"/>
        <v>0</v>
      </c>
      <c r="AQ22" s="2">
        <f t="shared" si="10"/>
        <v>0</v>
      </c>
    </row>
    <row r="23" spans="1:43" s="2" customFormat="1" ht="12.75" customHeight="1">
      <c r="A23" s="11">
        <v>18</v>
      </c>
      <c r="B23" s="59" t="s">
        <v>14</v>
      </c>
      <c r="C23" s="53" t="s">
        <v>77</v>
      </c>
      <c r="D23" s="51" t="s">
        <v>78</v>
      </c>
      <c r="E23" s="55" t="s">
        <v>79</v>
      </c>
      <c r="F23" s="66">
        <v>11</v>
      </c>
      <c r="G23" s="67">
        <v>11</v>
      </c>
      <c r="H23" s="68">
        <v>11</v>
      </c>
      <c r="I23" s="70">
        <v>23</v>
      </c>
      <c r="J23" s="67">
        <v>23</v>
      </c>
      <c r="K23" s="68">
        <v>23</v>
      </c>
      <c r="L23" s="76">
        <v>15</v>
      </c>
      <c r="M23" s="67">
        <v>14</v>
      </c>
      <c r="N23" s="67">
        <v>14</v>
      </c>
      <c r="O23" s="34"/>
      <c r="P23" s="70">
        <v>1</v>
      </c>
      <c r="Q23" s="67">
        <v>1</v>
      </c>
      <c r="R23" s="81">
        <v>1</v>
      </c>
      <c r="S23" s="70">
        <v>11</v>
      </c>
      <c r="T23" s="76">
        <v>11</v>
      </c>
      <c r="U23" s="83">
        <v>11</v>
      </c>
      <c r="V23" s="76">
        <v>19</v>
      </c>
      <c r="W23" s="76">
        <v>19</v>
      </c>
      <c r="X23" s="76">
        <v>19</v>
      </c>
      <c r="Y23" s="12"/>
      <c r="Z23" s="90"/>
      <c r="AA23" s="8"/>
      <c r="AB23" s="41"/>
      <c r="AC23" s="12"/>
      <c r="AD23" s="90"/>
      <c r="AE23" s="45"/>
      <c r="AF23" s="26">
        <f t="shared" si="0"/>
        <v>23</v>
      </c>
      <c r="AG23" s="3">
        <f t="shared" si="1"/>
        <v>56</v>
      </c>
      <c r="AH23" s="47">
        <f t="shared" si="2"/>
        <v>12</v>
      </c>
      <c r="AJ23" s="2">
        <f t="shared" si="3"/>
        <v>11</v>
      </c>
      <c r="AK23" s="2">
        <f t="shared" si="4"/>
        <v>23</v>
      </c>
      <c r="AL23" s="2">
        <f t="shared" si="5"/>
        <v>14</v>
      </c>
      <c r="AM23" s="2">
        <f t="shared" si="6"/>
        <v>1</v>
      </c>
      <c r="AN23" s="2">
        <f t="shared" si="7"/>
        <v>11</v>
      </c>
      <c r="AO23" s="2">
        <f t="shared" si="8"/>
        <v>19</v>
      </c>
      <c r="AP23" s="2">
        <f t="shared" si="9"/>
        <v>0</v>
      </c>
      <c r="AQ23" s="2">
        <f t="shared" si="10"/>
        <v>0</v>
      </c>
    </row>
    <row r="24" spans="1:43" s="2" customFormat="1" ht="12.75" customHeight="1">
      <c r="A24" s="11">
        <v>19</v>
      </c>
      <c r="B24" s="59" t="s">
        <v>15</v>
      </c>
      <c r="C24" s="53" t="s">
        <v>24</v>
      </c>
      <c r="D24" s="51" t="s">
        <v>80</v>
      </c>
      <c r="E24" s="55" t="s">
        <v>81</v>
      </c>
      <c r="F24" s="66">
        <v>2</v>
      </c>
      <c r="G24" s="67">
        <v>2</v>
      </c>
      <c r="H24" s="68">
        <v>2</v>
      </c>
      <c r="I24" s="70">
        <v>1</v>
      </c>
      <c r="J24" s="67">
        <v>1</v>
      </c>
      <c r="K24" s="68">
        <v>1</v>
      </c>
      <c r="L24" s="76">
        <v>2</v>
      </c>
      <c r="M24" s="67">
        <v>2</v>
      </c>
      <c r="N24" s="67">
        <v>2</v>
      </c>
      <c r="O24" s="34"/>
      <c r="P24" s="70">
        <v>2</v>
      </c>
      <c r="Q24" s="67">
        <v>2</v>
      </c>
      <c r="R24" s="81">
        <v>2</v>
      </c>
      <c r="S24" s="70">
        <v>1</v>
      </c>
      <c r="T24" s="76">
        <v>1</v>
      </c>
      <c r="U24" s="83">
        <v>1</v>
      </c>
      <c r="V24" s="76">
        <v>2</v>
      </c>
      <c r="W24" s="76">
        <v>2</v>
      </c>
      <c r="X24" s="76">
        <v>2</v>
      </c>
      <c r="Y24" s="12"/>
      <c r="Z24" s="90"/>
      <c r="AA24" s="8"/>
      <c r="AB24" s="41"/>
      <c r="AC24" s="12"/>
      <c r="AD24" s="90"/>
      <c r="AE24" s="45"/>
      <c r="AF24" s="26">
        <f t="shared" si="0"/>
        <v>2</v>
      </c>
      <c r="AG24" s="3">
        <f t="shared" si="1"/>
        <v>8</v>
      </c>
      <c r="AH24" s="47">
        <f t="shared" si="2"/>
        <v>1</v>
      </c>
      <c r="AJ24" s="2">
        <f t="shared" si="3"/>
        <v>2</v>
      </c>
      <c r="AK24" s="2">
        <f t="shared" si="4"/>
        <v>1</v>
      </c>
      <c r="AL24" s="2">
        <f t="shared" si="5"/>
        <v>2</v>
      </c>
      <c r="AM24" s="2">
        <f t="shared" si="6"/>
        <v>2</v>
      </c>
      <c r="AN24" s="2">
        <f t="shared" si="7"/>
        <v>1</v>
      </c>
      <c r="AO24" s="2">
        <f t="shared" si="8"/>
        <v>2</v>
      </c>
      <c r="AP24" s="2">
        <f t="shared" si="9"/>
        <v>0</v>
      </c>
      <c r="AQ24" s="2">
        <f t="shared" si="10"/>
        <v>0</v>
      </c>
    </row>
    <row r="25" spans="1:43" s="2" customFormat="1" ht="12.75" customHeight="1">
      <c r="A25" s="11">
        <v>20</v>
      </c>
      <c r="B25" s="59" t="s">
        <v>15</v>
      </c>
      <c r="C25" s="53" t="s">
        <v>82</v>
      </c>
      <c r="D25" s="51" t="s">
        <v>83</v>
      </c>
      <c r="E25" s="55" t="s">
        <v>84</v>
      </c>
      <c r="F25" s="66">
        <v>6</v>
      </c>
      <c r="G25" s="67">
        <v>6</v>
      </c>
      <c r="H25" s="68">
        <v>6</v>
      </c>
      <c r="I25" s="70">
        <v>7</v>
      </c>
      <c r="J25" s="67">
        <v>7</v>
      </c>
      <c r="K25" s="68">
        <v>7</v>
      </c>
      <c r="L25" s="76">
        <v>6</v>
      </c>
      <c r="M25" s="67">
        <v>5</v>
      </c>
      <c r="N25" s="67">
        <v>5</v>
      </c>
      <c r="O25" s="34"/>
      <c r="P25" s="70">
        <v>5</v>
      </c>
      <c r="Q25" s="67">
        <v>5</v>
      </c>
      <c r="R25" s="81">
        <v>5</v>
      </c>
      <c r="S25" s="70">
        <v>4</v>
      </c>
      <c r="T25" s="76">
        <v>4</v>
      </c>
      <c r="U25" s="83">
        <v>4</v>
      </c>
      <c r="V25" s="76">
        <v>1</v>
      </c>
      <c r="W25" s="76">
        <v>1</v>
      </c>
      <c r="X25" s="76">
        <v>1</v>
      </c>
      <c r="Y25" s="12"/>
      <c r="Z25" s="90"/>
      <c r="AA25" s="8"/>
      <c r="AB25" s="41"/>
      <c r="AC25" s="12"/>
      <c r="AD25" s="90"/>
      <c r="AE25" s="45"/>
      <c r="AF25" s="26">
        <f t="shared" si="0"/>
        <v>7</v>
      </c>
      <c r="AG25" s="3">
        <f t="shared" si="1"/>
        <v>21</v>
      </c>
      <c r="AH25" s="47">
        <f t="shared" si="2"/>
        <v>4</v>
      </c>
      <c r="AJ25" s="2">
        <f t="shared" si="3"/>
        <v>6</v>
      </c>
      <c r="AK25" s="2">
        <f t="shared" si="4"/>
        <v>7</v>
      </c>
      <c r="AL25" s="2">
        <f t="shared" si="5"/>
        <v>5</v>
      </c>
      <c r="AM25" s="2">
        <f t="shared" si="6"/>
        <v>5</v>
      </c>
      <c r="AN25" s="2">
        <f t="shared" si="7"/>
        <v>4</v>
      </c>
      <c r="AO25" s="2">
        <f t="shared" si="8"/>
        <v>1</v>
      </c>
      <c r="AP25" s="2">
        <f t="shared" si="9"/>
        <v>0</v>
      </c>
      <c r="AQ25" s="2">
        <f t="shared" si="10"/>
        <v>0</v>
      </c>
    </row>
    <row r="26" spans="1:43" s="2" customFormat="1" ht="12.75" customHeight="1">
      <c r="A26" s="11">
        <v>21</v>
      </c>
      <c r="B26" s="59" t="s">
        <v>15</v>
      </c>
      <c r="C26" s="53" t="s">
        <v>25</v>
      </c>
      <c r="D26" s="51" t="s">
        <v>85</v>
      </c>
      <c r="E26" s="56" t="s">
        <v>86</v>
      </c>
      <c r="F26" s="66">
        <v>10</v>
      </c>
      <c r="G26" s="67">
        <v>10</v>
      </c>
      <c r="H26" s="68">
        <v>10</v>
      </c>
      <c r="I26" s="70">
        <v>11</v>
      </c>
      <c r="J26" s="67">
        <v>11</v>
      </c>
      <c r="K26" s="68">
        <v>11</v>
      </c>
      <c r="L26" s="76">
        <v>10</v>
      </c>
      <c r="M26" s="67">
        <v>9</v>
      </c>
      <c r="N26" s="67">
        <v>9</v>
      </c>
      <c r="O26" s="34"/>
      <c r="P26" s="70">
        <v>13</v>
      </c>
      <c r="Q26" s="67">
        <v>13</v>
      </c>
      <c r="R26" s="81">
        <v>13</v>
      </c>
      <c r="S26" s="70">
        <v>30</v>
      </c>
      <c r="T26" s="76">
        <v>30</v>
      </c>
      <c r="U26" s="83">
        <v>30</v>
      </c>
      <c r="V26" s="76">
        <v>10</v>
      </c>
      <c r="W26" s="76">
        <v>10</v>
      </c>
      <c r="X26" s="76">
        <v>10</v>
      </c>
      <c r="Y26" s="12"/>
      <c r="Z26" s="90"/>
      <c r="AA26" s="8"/>
      <c r="AB26" s="41"/>
      <c r="AC26" s="12"/>
      <c r="AD26" s="90"/>
      <c r="AE26" s="45"/>
      <c r="AF26" s="26">
        <f t="shared" si="0"/>
        <v>30</v>
      </c>
      <c r="AG26" s="3">
        <f t="shared" si="1"/>
        <v>53</v>
      </c>
      <c r="AH26" s="47">
        <v>10</v>
      </c>
      <c r="AJ26" s="2">
        <f t="shared" si="3"/>
        <v>10</v>
      </c>
      <c r="AK26" s="2">
        <f t="shared" si="4"/>
        <v>11</v>
      </c>
      <c r="AL26" s="2">
        <f t="shared" si="5"/>
        <v>9</v>
      </c>
      <c r="AM26" s="2">
        <f t="shared" si="6"/>
        <v>13</v>
      </c>
      <c r="AN26" s="2">
        <f t="shared" si="7"/>
        <v>30</v>
      </c>
      <c r="AO26" s="2">
        <f t="shared" si="8"/>
        <v>10</v>
      </c>
      <c r="AP26" s="2">
        <f t="shared" si="9"/>
        <v>0</v>
      </c>
      <c r="AQ26" s="2">
        <f t="shared" si="10"/>
        <v>0</v>
      </c>
    </row>
    <row r="27" spans="1:43" s="2" customFormat="1" ht="12.75" customHeight="1">
      <c r="A27" s="11">
        <v>22</v>
      </c>
      <c r="B27" s="59" t="s">
        <v>15</v>
      </c>
      <c r="C27" s="53" t="s">
        <v>26</v>
      </c>
      <c r="D27" s="51" t="s">
        <v>88</v>
      </c>
      <c r="E27" s="55" t="s">
        <v>89</v>
      </c>
      <c r="F27" s="66">
        <v>14</v>
      </c>
      <c r="G27" s="67">
        <v>14</v>
      </c>
      <c r="H27" s="68">
        <v>14</v>
      </c>
      <c r="I27" s="70">
        <v>12</v>
      </c>
      <c r="J27" s="67">
        <v>12</v>
      </c>
      <c r="K27" s="68">
        <v>12</v>
      </c>
      <c r="L27" s="76">
        <v>22</v>
      </c>
      <c r="M27" s="67">
        <v>21</v>
      </c>
      <c r="N27" s="67">
        <v>21</v>
      </c>
      <c r="O27" s="34"/>
      <c r="P27" s="70">
        <v>15</v>
      </c>
      <c r="Q27" s="67">
        <v>15</v>
      </c>
      <c r="R27" s="81">
        <v>15</v>
      </c>
      <c r="S27" s="70">
        <v>24</v>
      </c>
      <c r="T27" s="76">
        <v>24</v>
      </c>
      <c r="U27" s="83">
        <v>24</v>
      </c>
      <c r="V27" s="76">
        <v>30</v>
      </c>
      <c r="W27" s="76">
        <v>30</v>
      </c>
      <c r="X27" s="76">
        <v>30</v>
      </c>
      <c r="Y27" s="12"/>
      <c r="Z27" s="90"/>
      <c r="AA27" s="8"/>
      <c r="AB27" s="41"/>
      <c r="AC27" s="12"/>
      <c r="AD27" s="90"/>
      <c r="AE27" s="45"/>
      <c r="AF27" s="26">
        <f t="shared" si="0"/>
        <v>30</v>
      </c>
      <c r="AG27" s="3">
        <f t="shared" si="1"/>
        <v>86</v>
      </c>
      <c r="AH27" s="47">
        <f t="shared" si="2"/>
        <v>19</v>
      </c>
      <c r="AJ27" s="2">
        <f t="shared" si="3"/>
        <v>14</v>
      </c>
      <c r="AK27" s="2">
        <f t="shared" si="4"/>
        <v>12</v>
      </c>
      <c r="AL27" s="2">
        <f t="shared" si="5"/>
        <v>21</v>
      </c>
      <c r="AM27" s="2">
        <f t="shared" si="6"/>
        <v>15</v>
      </c>
      <c r="AN27" s="2">
        <f t="shared" si="7"/>
        <v>24</v>
      </c>
      <c r="AO27" s="2">
        <f t="shared" si="8"/>
        <v>30</v>
      </c>
      <c r="AP27" s="2">
        <f t="shared" si="9"/>
        <v>0</v>
      </c>
      <c r="AQ27" s="2">
        <f t="shared" si="10"/>
        <v>0</v>
      </c>
    </row>
    <row r="28" spans="1:43" s="2" customFormat="1" ht="12.75" customHeight="1">
      <c r="A28" s="11">
        <v>23</v>
      </c>
      <c r="B28" s="59" t="s">
        <v>15</v>
      </c>
      <c r="C28" s="53" t="s">
        <v>27</v>
      </c>
      <c r="D28" s="51" t="s">
        <v>90</v>
      </c>
      <c r="E28" s="55" t="s">
        <v>91</v>
      </c>
      <c r="F28" s="66">
        <v>26</v>
      </c>
      <c r="G28" s="67">
        <v>25</v>
      </c>
      <c r="H28" s="68">
        <v>25</v>
      </c>
      <c r="I28" s="70">
        <v>18</v>
      </c>
      <c r="J28" s="67">
        <v>18</v>
      </c>
      <c r="K28" s="68">
        <v>18</v>
      </c>
      <c r="L28" s="76">
        <v>13</v>
      </c>
      <c r="M28" s="67">
        <v>12</v>
      </c>
      <c r="N28" s="67">
        <v>12</v>
      </c>
      <c r="O28" s="34"/>
      <c r="P28" s="70">
        <v>7</v>
      </c>
      <c r="Q28" s="67">
        <v>7</v>
      </c>
      <c r="R28" s="81">
        <v>7</v>
      </c>
      <c r="S28" s="70">
        <v>13</v>
      </c>
      <c r="T28" s="76">
        <v>13</v>
      </c>
      <c r="U28" s="83">
        <v>13</v>
      </c>
      <c r="V28" s="76">
        <v>16</v>
      </c>
      <c r="W28" s="76">
        <v>16</v>
      </c>
      <c r="X28" s="76">
        <v>16</v>
      </c>
      <c r="Y28" s="12"/>
      <c r="Z28" s="90"/>
      <c r="AA28" s="8"/>
      <c r="AB28" s="41"/>
      <c r="AC28" s="12"/>
      <c r="AD28" s="90"/>
      <c r="AE28" s="45"/>
      <c r="AF28" s="26">
        <f t="shared" si="0"/>
        <v>25</v>
      </c>
      <c r="AG28" s="3">
        <f t="shared" si="1"/>
        <v>66</v>
      </c>
      <c r="AH28" s="47">
        <f t="shared" si="2"/>
        <v>13</v>
      </c>
      <c r="AJ28" s="2">
        <f t="shared" si="3"/>
        <v>25</v>
      </c>
      <c r="AK28" s="2">
        <f t="shared" si="4"/>
        <v>18</v>
      </c>
      <c r="AL28" s="2">
        <f t="shared" si="5"/>
        <v>12</v>
      </c>
      <c r="AM28" s="2">
        <f t="shared" si="6"/>
        <v>7</v>
      </c>
      <c r="AN28" s="2">
        <f t="shared" si="7"/>
        <v>13</v>
      </c>
      <c r="AO28" s="2">
        <f t="shared" si="8"/>
        <v>16</v>
      </c>
      <c r="AP28" s="2">
        <f t="shared" si="9"/>
        <v>0</v>
      </c>
      <c r="AQ28" s="2">
        <f t="shared" si="10"/>
        <v>0</v>
      </c>
    </row>
    <row r="29" spans="1:43" s="2" customFormat="1" ht="12.75" customHeight="1">
      <c r="A29" s="11">
        <v>24</v>
      </c>
      <c r="B29" s="59" t="s">
        <v>15</v>
      </c>
      <c r="C29" s="53" t="s">
        <v>28</v>
      </c>
      <c r="D29" s="51" t="s">
        <v>92</v>
      </c>
      <c r="E29" s="55" t="s">
        <v>93</v>
      </c>
      <c r="F29" s="66">
        <v>28</v>
      </c>
      <c r="G29" s="67">
        <v>27</v>
      </c>
      <c r="H29" s="68">
        <v>27</v>
      </c>
      <c r="I29" s="70">
        <v>22</v>
      </c>
      <c r="J29" s="67">
        <v>22</v>
      </c>
      <c r="K29" s="68">
        <v>22</v>
      </c>
      <c r="L29" s="76">
        <v>29</v>
      </c>
      <c r="M29" s="67">
        <v>28</v>
      </c>
      <c r="N29" s="67">
        <v>28</v>
      </c>
      <c r="O29" s="34"/>
      <c r="P29" s="70">
        <v>25</v>
      </c>
      <c r="Q29" s="67">
        <v>25</v>
      </c>
      <c r="R29" s="81">
        <v>25</v>
      </c>
      <c r="S29" s="70">
        <v>25</v>
      </c>
      <c r="T29" s="76">
        <v>25</v>
      </c>
      <c r="U29" s="83">
        <v>25</v>
      </c>
      <c r="V29" s="76">
        <v>17</v>
      </c>
      <c r="W29" s="76">
        <v>17</v>
      </c>
      <c r="X29" s="76">
        <v>17</v>
      </c>
      <c r="Y29" s="12"/>
      <c r="Z29" s="90"/>
      <c r="AA29" s="8"/>
      <c r="AB29" s="41"/>
      <c r="AC29" s="12"/>
      <c r="AD29" s="90"/>
      <c r="AE29" s="45"/>
      <c r="AF29" s="26">
        <f t="shared" si="0"/>
        <v>28</v>
      </c>
      <c r="AG29" s="3">
        <f t="shared" si="1"/>
        <v>116</v>
      </c>
      <c r="AH29" s="47">
        <f t="shared" si="2"/>
        <v>26</v>
      </c>
      <c r="AJ29" s="2">
        <f t="shared" si="3"/>
        <v>27</v>
      </c>
      <c r="AK29" s="2">
        <f t="shared" si="4"/>
        <v>22</v>
      </c>
      <c r="AL29" s="2">
        <f t="shared" si="5"/>
        <v>28</v>
      </c>
      <c r="AM29" s="2">
        <f t="shared" si="6"/>
        <v>25</v>
      </c>
      <c r="AN29" s="2">
        <f t="shared" si="7"/>
        <v>25</v>
      </c>
      <c r="AO29" s="2">
        <f t="shared" si="8"/>
        <v>17</v>
      </c>
      <c r="AP29" s="2">
        <f t="shared" si="9"/>
        <v>0</v>
      </c>
      <c r="AQ29" s="2">
        <f t="shared" si="10"/>
        <v>0</v>
      </c>
    </row>
    <row r="30" spans="1:43" s="2" customFormat="1" ht="12.75" customHeight="1">
      <c r="A30" s="11">
        <v>25</v>
      </c>
      <c r="B30" s="60" t="s">
        <v>16</v>
      </c>
      <c r="C30" s="53" t="s">
        <v>94</v>
      </c>
      <c r="D30" s="51" t="s">
        <v>95</v>
      </c>
      <c r="E30" s="55" t="s">
        <v>96</v>
      </c>
      <c r="F30" s="66">
        <v>22</v>
      </c>
      <c r="G30" s="67">
        <v>21</v>
      </c>
      <c r="H30" s="68">
        <v>21</v>
      </c>
      <c r="I30" s="70">
        <v>3</v>
      </c>
      <c r="J30" s="67">
        <v>3</v>
      </c>
      <c r="K30" s="68">
        <v>3</v>
      </c>
      <c r="L30" s="76">
        <v>7</v>
      </c>
      <c r="M30" s="67">
        <v>6</v>
      </c>
      <c r="N30" s="67">
        <v>6</v>
      </c>
      <c r="O30" s="34"/>
      <c r="P30" s="70">
        <v>8</v>
      </c>
      <c r="Q30" s="67">
        <v>8</v>
      </c>
      <c r="R30" s="81">
        <v>8</v>
      </c>
      <c r="S30" s="70">
        <v>9</v>
      </c>
      <c r="T30" s="76">
        <v>9</v>
      </c>
      <c r="U30" s="83">
        <v>9</v>
      </c>
      <c r="V30" s="76">
        <v>9</v>
      </c>
      <c r="W30" s="76">
        <v>9</v>
      </c>
      <c r="X30" s="76">
        <v>9</v>
      </c>
      <c r="Y30" s="12"/>
      <c r="Z30" s="90"/>
      <c r="AA30" s="8"/>
      <c r="AB30" s="41"/>
      <c r="AC30" s="12"/>
      <c r="AD30" s="90"/>
      <c r="AE30" s="45"/>
      <c r="AF30" s="26">
        <f t="shared" si="0"/>
        <v>21</v>
      </c>
      <c r="AG30" s="3">
        <f t="shared" si="1"/>
        <v>35</v>
      </c>
      <c r="AH30" s="47">
        <f t="shared" si="2"/>
        <v>6</v>
      </c>
      <c r="AJ30" s="2">
        <f t="shared" si="3"/>
        <v>21</v>
      </c>
      <c r="AK30" s="2">
        <f t="shared" si="4"/>
        <v>3</v>
      </c>
      <c r="AL30" s="2">
        <f t="shared" si="5"/>
        <v>6</v>
      </c>
      <c r="AM30" s="2">
        <f t="shared" si="6"/>
        <v>8</v>
      </c>
      <c r="AN30" s="2">
        <f t="shared" si="7"/>
        <v>9</v>
      </c>
      <c r="AO30" s="2">
        <f t="shared" si="8"/>
        <v>9</v>
      </c>
      <c r="AP30" s="2">
        <f t="shared" si="9"/>
        <v>0</v>
      </c>
      <c r="AQ30" s="2">
        <f t="shared" si="10"/>
        <v>0</v>
      </c>
    </row>
    <row r="31" spans="1:43" s="2" customFormat="1" ht="12.75" customHeight="1">
      <c r="A31" s="11">
        <v>26</v>
      </c>
      <c r="B31" s="60" t="s">
        <v>16</v>
      </c>
      <c r="C31" s="53" t="s">
        <v>182</v>
      </c>
      <c r="D31" s="51" t="s">
        <v>97</v>
      </c>
      <c r="E31" s="55" t="s">
        <v>98</v>
      </c>
      <c r="F31" s="66">
        <v>12</v>
      </c>
      <c r="G31" s="67">
        <v>12</v>
      </c>
      <c r="H31" s="68">
        <v>12</v>
      </c>
      <c r="I31" s="70">
        <v>19</v>
      </c>
      <c r="J31" s="67">
        <v>19</v>
      </c>
      <c r="K31" s="68">
        <v>19</v>
      </c>
      <c r="L31" s="76">
        <v>28</v>
      </c>
      <c r="M31" s="67">
        <v>27</v>
      </c>
      <c r="N31" s="67">
        <v>27</v>
      </c>
      <c r="O31" s="34"/>
      <c r="P31" s="70">
        <v>20</v>
      </c>
      <c r="Q31" s="67">
        <v>20</v>
      </c>
      <c r="R31" s="81">
        <v>20</v>
      </c>
      <c r="S31" s="70">
        <v>21</v>
      </c>
      <c r="T31" s="76">
        <v>21</v>
      </c>
      <c r="U31" s="83">
        <v>21</v>
      </c>
      <c r="V31" s="76">
        <v>7</v>
      </c>
      <c r="W31" s="76">
        <v>7</v>
      </c>
      <c r="X31" s="76">
        <v>7</v>
      </c>
      <c r="Y31" s="12"/>
      <c r="Z31" s="90"/>
      <c r="AA31" s="8"/>
      <c r="AB31" s="41"/>
      <c r="AC31" s="12"/>
      <c r="AD31" s="90"/>
      <c r="AE31" s="45"/>
      <c r="AF31" s="26">
        <f t="shared" si="0"/>
        <v>27</v>
      </c>
      <c r="AG31" s="3">
        <f t="shared" si="1"/>
        <v>79</v>
      </c>
      <c r="AH31" s="47">
        <f t="shared" si="2"/>
        <v>17</v>
      </c>
      <c r="AJ31" s="2">
        <f t="shared" si="3"/>
        <v>12</v>
      </c>
      <c r="AK31" s="2">
        <f t="shared" si="4"/>
        <v>19</v>
      </c>
      <c r="AL31" s="2">
        <f t="shared" si="5"/>
        <v>27</v>
      </c>
      <c r="AM31" s="2">
        <f t="shared" si="6"/>
        <v>20</v>
      </c>
      <c r="AN31" s="2">
        <f t="shared" si="7"/>
        <v>21</v>
      </c>
      <c r="AO31" s="2">
        <f t="shared" si="8"/>
        <v>7</v>
      </c>
      <c r="AP31" s="2">
        <f t="shared" si="9"/>
        <v>0</v>
      </c>
      <c r="AQ31" s="2">
        <f t="shared" si="10"/>
        <v>0</v>
      </c>
    </row>
    <row r="32" spans="1:43" s="2" customFormat="1" ht="12.75" customHeight="1">
      <c r="A32" s="11">
        <v>27</v>
      </c>
      <c r="B32" s="60" t="s">
        <v>16</v>
      </c>
      <c r="C32" s="53" t="s">
        <v>99</v>
      </c>
      <c r="D32" s="51" t="s">
        <v>100</v>
      </c>
      <c r="E32" s="55" t="s">
        <v>101</v>
      </c>
      <c r="F32" s="66">
        <v>35</v>
      </c>
      <c r="G32" s="67">
        <v>34</v>
      </c>
      <c r="H32" s="68">
        <v>34</v>
      </c>
      <c r="I32" s="70">
        <v>26</v>
      </c>
      <c r="J32" s="67">
        <v>26</v>
      </c>
      <c r="K32" s="68">
        <v>26</v>
      </c>
      <c r="L32" s="76">
        <v>34</v>
      </c>
      <c r="M32" s="67">
        <v>33</v>
      </c>
      <c r="N32" s="67">
        <v>33</v>
      </c>
      <c r="O32" s="34"/>
      <c r="P32" s="70">
        <v>28</v>
      </c>
      <c r="Q32" s="67">
        <v>28</v>
      </c>
      <c r="R32" s="81">
        <v>28</v>
      </c>
      <c r="S32" s="70">
        <v>22</v>
      </c>
      <c r="T32" s="76">
        <v>22</v>
      </c>
      <c r="U32" s="83">
        <v>22</v>
      </c>
      <c r="V32" s="76">
        <v>8</v>
      </c>
      <c r="W32" s="76">
        <v>8</v>
      </c>
      <c r="X32" s="76">
        <v>8</v>
      </c>
      <c r="Y32" s="12"/>
      <c r="Z32" s="90"/>
      <c r="AA32" s="8"/>
      <c r="AB32" s="41"/>
      <c r="AC32" s="12"/>
      <c r="AD32" s="90"/>
      <c r="AE32" s="45"/>
      <c r="AF32" s="26">
        <f t="shared" si="0"/>
        <v>34</v>
      </c>
      <c r="AG32" s="3">
        <f t="shared" si="1"/>
        <v>117</v>
      </c>
      <c r="AH32" s="47">
        <f t="shared" si="2"/>
        <v>28</v>
      </c>
      <c r="AJ32" s="2">
        <f t="shared" si="3"/>
        <v>34</v>
      </c>
      <c r="AK32" s="2">
        <f t="shared" si="4"/>
        <v>26</v>
      </c>
      <c r="AL32" s="2">
        <f t="shared" si="5"/>
        <v>33</v>
      </c>
      <c r="AM32" s="2">
        <f t="shared" si="6"/>
        <v>28</v>
      </c>
      <c r="AN32" s="2">
        <f t="shared" si="7"/>
        <v>22</v>
      </c>
      <c r="AO32" s="2">
        <f t="shared" si="8"/>
        <v>8</v>
      </c>
      <c r="AP32" s="2">
        <f t="shared" si="9"/>
        <v>0</v>
      </c>
      <c r="AQ32" s="2">
        <f t="shared" si="10"/>
        <v>0</v>
      </c>
    </row>
    <row r="33" spans="1:43" s="2" customFormat="1" ht="12.75" customHeight="1">
      <c r="A33" s="11">
        <v>28</v>
      </c>
      <c r="B33" s="60" t="s">
        <v>22</v>
      </c>
      <c r="C33" s="53" t="s">
        <v>102</v>
      </c>
      <c r="D33" s="51" t="s">
        <v>103</v>
      </c>
      <c r="E33" s="55" t="s">
        <v>104</v>
      </c>
      <c r="F33" s="66">
        <v>16</v>
      </c>
      <c r="G33" s="67">
        <v>16</v>
      </c>
      <c r="H33" s="68">
        <v>16</v>
      </c>
      <c r="I33" s="70">
        <v>9</v>
      </c>
      <c r="J33" s="67">
        <v>9</v>
      </c>
      <c r="K33" s="68">
        <v>9</v>
      </c>
      <c r="L33" s="76">
        <v>19</v>
      </c>
      <c r="M33" s="67">
        <v>18</v>
      </c>
      <c r="N33" s="67">
        <v>18</v>
      </c>
      <c r="O33" s="34"/>
      <c r="P33" s="70">
        <v>35</v>
      </c>
      <c r="Q33" s="67">
        <v>35</v>
      </c>
      <c r="R33" s="81">
        <v>35</v>
      </c>
      <c r="S33" s="70">
        <v>35</v>
      </c>
      <c r="T33" s="76">
        <v>35</v>
      </c>
      <c r="U33" s="83">
        <v>35</v>
      </c>
      <c r="V33" s="76">
        <v>15</v>
      </c>
      <c r="W33" s="76">
        <v>15</v>
      </c>
      <c r="X33" s="76">
        <v>15</v>
      </c>
      <c r="Y33" s="12"/>
      <c r="Z33" s="90"/>
      <c r="AA33" s="8"/>
      <c r="AB33" s="41"/>
      <c r="AC33" s="12"/>
      <c r="AD33" s="90"/>
      <c r="AE33" s="45"/>
      <c r="AF33" s="26">
        <f t="shared" si="0"/>
        <v>35</v>
      </c>
      <c r="AG33" s="3">
        <f t="shared" si="1"/>
        <v>93</v>
      </c>
      <c r="AH33" s="47">
        <f t="shared" si="2"/>
        <v>21</v>
      </c>
      <c r="AJ33" s="2">
        <f t="shared" si="3"/>
        <v>16</v>
      </c>
      <c r="AK33" s="2">
        <f t="shared" si="4"/>
        <v>9</v>
      </c>
      <c r="AL33" s="2">
        <f t="shared" si="5"/>
        <v>18</v>
      </c>
      <c r="AM33" s="2">
        <f t="shared" si="6"/>
        <v>35</v>
      </c>
      <c r="AN33" s="2">
        <f t="shared" si="7"/>
        <v>35</v>
      </c>
      <c r="AO33" s="2">
        <f t="shared" si="8"/>
        <v>15</v>
      </c>
      <c r="AP33" s="2">
        <f t="shared" si="9"/>
        <v>0</v>
      </c>
      <c r="AQ33" s="2">
        <f t="shared" si="10"/>
        <v>0</v>
      </c>
    </row>
    <row r="34" spans="1:43" s="2" customFormat="1" ht="12.75" customHeight="1">
      <c r="A34" s="11">
        <v>29</v>
      </c>
      <c r="B34" s="60" t="s">
        <v>22</v>
      </c>
      <c r="C34" s="53" t="s">
        <v>105</v>
      </c>
      <c r="D34" s="51" t="s">
        <v>106</v>
      </c>
      <c r="E34" s="55" t="s">
        <v>107</v>
      </c>
      <c r="F34" s="66">
        <v>15</v>
      </c>
      <c r="G34" s="67">
        <v>15</v>
      </c>
      <c r="H34" s="68">
        <v>15</v>
      </c>
      <c r="I34" s="70">
        <v>10</v>
      </c>
      <c r="J34" s="67">
        <v>10</v>
      </c>
      <c r="K34" s="68">
        <v>10</v>
      </c>
      <c r="L34" s="76">
        <v>16</v>
      </c>
      <c r="M34" s="67">
        <v>15</v>
      </c>
      <c r="N34" s="67">
        <v>15</v>
      </c>
      <c r="O34" s="34"/>
      <c r="P34" s="70">
        <v>18</v>
      </c>
      <c r="Q34" s="67">
        <v>18</v>
      </c>
      <c r="R34" s="81">
        <v>18</v>
      </c>
      <c r="S34" s="70">
        <v>15</v>
      </c>
      <c r="T34" s="76">
        <v>15</v>
      </c>
      <c r="U34" s="83">
        <v>15</v>
      </c>
      <c r="V34" s="76">
        <v>38</v>
      </c>
      <c r="W34" s="76" t="s">
        <v>211</v>
      </c>
      <c r="X34" s="76">
        <v>41</v>
      </c>
      <c r="Y34" s="12"/>
      <c r="Z34" s="90"/>
      <c r="AA34" s="8"/>
      <c r="AB34" s="41"/>
      <c r="AC34" s="12"/>
      <c r="AD34" s="90"/>
      <c r="AE34" s="45"/>
      <c r="AF34" s="26">
        <f t="shared" si="0"/>
        <v>41</v>
      </c>
      <c r="AG34" s="3">
        <f t="shared" si="1"/>
        <v>73</v>
      </c>
      <c r="AH34" s="47">
        <f t="shared" si="2"/>
        <v>16</v>
      </c>
      <c r="AJ34" s="2">
        <f t="shared" si="3"/>
        <v>15</v>
      </c>
      <c r="AK34" s="2">
        <f t="shared" si="4"/>
        <v>10</v>
      </c>
      <c r="AL34" s="2">
        <f t="shared" si="5"/>
        <v>15</v>
      </c>
      <c r="AM34" s="2">
        <f t="shared" si="6"/>
        <v>18</v>
      </c>
      <c r="AN34" s="2">
        <f t="shared" si="7"/>
        <v>15</v>
      </c>
      <c r="AO34" s="2">
        <f t="shared" si="8"/>
        <v>41</v>
      </c>
      <c r="AP34" s="2">
        <f t="shared" si="9"/>
        <v>0</v>
      </c>
      <c r="AQ34" s="2">
        <f t="shared" si="10"/>
        <v>0</v>
      </c>
    </row>
    <row r="35" spans="1:43" s="2" customFormat="1" ht="12.75" customHeight="1">
      <c r="A35" s="11">
        <v>30</v>
      </c>
      <c r="B35" s="60" t="s">
        <v>22</v>
      </c>
      <c r="C35" s="53" t="s">
        <v>108</v>
      </c>
      <c r="D35" s="51" t="s">
        <v>109</v>
      </c>
      <c r="E35" s="55" t="s">
        <v>110</v>
      </c>
      <c r="F35" s="66">
        <v>33</v>
      </c>
      <c r="G35" s="67">
        <v>32</v>
      </c>
      <c r="H35" s="68">
        <v>32</v>
      </c>
      <c r="I35" s="70">
        <v>34</v>
      </c>
      <c r="J35" s="67">
        <v>34</v>
      </c>
      <c r="K35" s="68">
        <v>34</v>
      </c>
      <c r="L35" s="76">
        <v>39</v>
      </c>
      <c r="M35" s="67">
        <v>38</v>
      </c>
      <c r="N35" s="67">
        <v>38</v>
      </c>
      <c r="O35" s="34"/>
      <c r="P35" s="70">
        <v>41</v>
      </c>
      <c r="Q35" s="67">
        <v>41</v>
      </c>
      <c r="R35" s="81">
        <v>41</v>
      </c>
      <c r="S35" s="70">
        <v>32</v>
      </c>
      <c r="T35" s="76">
        <v>32</v>
      </c>
      <c r="U35" s="83">
        <v>32</v>
      </c>
      <c r="V35" s="76">
        <v>21</v>
      </c>
      <c r="W35" s="76">
        <v>21</v>
      </c>
      <c r="X35" s="76">
        <v>21</v>
      </c>
      <c r="Y35" s="12"/>
      <c r="Z35" s="90"/>
      <c r="AA35" s="8"/>
      <c r="AB35" s="41"/>
      <c r="AC35" s="12"/>
      <c r="AD35" s="90"/>
      <c r="AE35" s="45"/>
      <c r="AF35" s="26">
        <f t="shared" si="0"/>
        <v>41</v>
      </c>
      <c r="AG35" s="3">
        <f t="shared" si="1"/>
        <v>157</v>
      </c>
      <c r="AH35" s="47">
        <f t="shared" si="2"/>
        <v>34</v>
      </c>
      <c r="AJ35" s="2">
        <f t="shared" si="3"/>
        <v>32</v>
      </c>
      <c r="AK35" s="2">
        <f t="shared" si="4"/>
        <v>34</v>
      </c>
      <c r="AL35" s="2">
        <f t="shared" si="5"/>
        <v>38</v>
      </c>
      <c r="AM35" s="2">
        <f t="shared" si="6"/>
        <v>41</v>
      </c>
      <c r="AN35" s="2">
        <f t="shared" si="7"/>
        <v>32</v>
      </c>
      <c r="AO35" s="2">
        <f t="shared" si="8"/>
        <v>21</v>
      </c>
      <c r="AP35" s="2">
        <f t="shared" si="9"/>
        <v>0</v>
      </c>
      <c r="AQ35" s="2">
        <f t="shared" si="10"/>
        <v>0</v>
      </c>
    </row>
    <row r="36" spans="1:43" s="2" customFormat="1" ht="12.75" customHeight="1">
      <c r="A36" s="11">
        <v>31</v>
      </c>
      <c r="B36" s="60" t="s">
        <v>22</v>
      </c>
      <c r="C36" s="53" t="s">
        <v>111</v>
      </c>
      <c r="D36" s="51" t="s">
        <v>112</v>
      </c>
      <c r="E36" s="55" t="s">
        <v>113</v>
      </c>
      <c r="F36" s="66">
        <v>29</v>
      </c>
      <c r="G36" s="67">
        <v>28</v>
      </c>
      <c r="H36" s="68">
        <v>28</v>
      </c>
      <c r="I36" s="70">
        <v>27</v>
      </c>
      <c r="J36" s="67">
        <v>27</v>
      </c>
      <c r="K36" s="68">
        <v>27</v>
      </c>
      <c r="L36" s="76">
        <v>31</v>
      </c>
      <c r="M36" s="67">
        <v>30</v>
      </c>
      <c r="N36" s="67">
        <v>30</v>
      </c>
      <c r="O36" s="34"/>
      <c r="P36" s="70">
        <v>46</v>
      </c>
      <c r="Q36" s="67">
        <v>46</v>
      </c>
      <c r="R36" s="81">
        <v>46</v>
      </c>
      <c r="S36" s="70">
        <v>31</v>
      </c>
      <c r="T36" s="76">
        <v>31</v>
      </c>
      <c r="U36" s="83">
        <v>31</v>
      </c>
      <c r="V36" s="76">
        <v>18</v>
      </c>
      <c r="W36" s="76">
        <v>18</v>
      </c>
      <c r="X36" s="76">
        <v>18</v>
      </c>
      <c r="Y36" s="12"/>
      <c r="Z36" s="90"/>
      <c r="AA36" s="8"/>
      <c r="AB36" s="41"/>
      <c r="AC36" s="12"/>
      <c r="AD36" s="90"/>
      <c r="AE36" s="45"/>
      <c r="AF36" s="26">
        <f t="shared" si="0"/>
        <v>46</v>
      </c>
      <c r="AG36" s="3">
        <f t="shared" si="1"/>
        <v>134</v>
      </c>
      <c r="AH36" s="47">
        <f t="shared" si="2"/>
        <v>30</v>
      </c>
      <c r="AJ36" s="2">
        <f t="shared" si="3"/>
        <v>28</v>
      </c>
      <c r="AK36" s="2">
        <f t="shared" si="4"/>
        <v>27</v>
      </c>
      <c r="AL36" s="2">
        <f t="shared" si="5"/>
        <v>30</v>
      </c>
      <c r="AM36" s="2">
        <f t="shared" si="6"/>
        <v>46</v>
      </c>
      <c r="AN36" s="2">
        <f t="shared" si="7"/>
        <v>31</v>
      </c>
      <c r="AO36" s="2">
        <f t="shared" si="8"/>
        <v>18</v>
      </c>
      <c r="AP36" s="2">
        <f t="shared" si="9"/>
        <v>0</v>
      </c>
      <c r="AQ36" s="2">
        <f t="shared" si="10"/>
        <v>0</v>
      </c>
    </row>
    <row r="37" spans="1:43" s="2" customFormat="1" ht="12.75" customHeight="1">
      <c r="A37" s="11">
        <v>32</v>
      </c>
      <c r="B37" s="60" t="s">
        <v>22</v>
      </c>
      <c r="C37" s="53" t="s">
        <v>114</v>
      </c>
      <c r="D37" s="51" t="s">
        <v>115</v>
      </c>
      <c r="E37" s="55" t="s">
        <v>116</v>
      </c>
      <c r="F37" s="66">
        <v>46</v>
      </c>
      <c r="G37" s="67">
        <v>45</v>
      </c>
      <c r="H37" s="68">
        <v>45</v>
      </c>
      <c r="I37" s="70">
        <v>41</v>
      </c>
      <c r="J37" s="67">
        <v>41</v>
      </c>
      <c r="K37" s="68">
        <v>41</v>
      </c>
      <c r="L37" s="76" t="s">
        <v>185</v>
      </c>
      <c r="M37" s="67" t="s">
        <v>185</v>
      </c>
      <c r="N37" s="67">
        <v>49</v>
      </c>
      <c r="O37" s="34"/>
      <c r="P37" s="70">
        <v>38</v>
      </c>
      <c r="Q37" s="67">
        <v>38</v>
      </c>
      <c r="R37" s="81">
        <v>38</v>
      </c>
      <c r="S37" s="70">
        <v>33</v>
      </c>
      <c r="T37" s="76">
        <v>33</v>
      </c>
      <c r="U37" s="83">
        <v>33</v>
      </c>
      <c r="V37" s="76">
        <v>40</v>
      </c>
      <c r="W37" s="76">
        <v>40</v>
      </c>
      <c r="X37" s="76">
        <v>40</v>
      </c>
      <c r="Y37" s="12"/>
      <c r="Z37" s="90"/>
      <c r="AA37" s="8"/>
      <c r="AB37" s="41"/>
      <c r="AC37" s="12"/>
      <c r="AD37" s="90"/>
      <c r="AE37" s="45"/>
      <c r="AF37" s="26">
        <f t="shared" si="0"/>
        <v>49</v>
      </c>
      <c r="AG37" s="3">
        <f t="shared" si="1"/>
        <v>197</v>
      </c>
      <c r="AH37" s="47">
        <f t="shared" si="2"/>
        <v>43</v>
      </c>
      <c r="AJ37" s="2">
        <f t="shared" si="3"/>
        <v>45</v>
      </c>
      <c r="AK37" s="2">
        <f t="shared" si="4"/>
        <v>41</v>
      </c>
      <c r="AL37" s="2">
        <f t="shared" si="5"/>
        <v>49</v>
      </c>
      <c r="AM37" s="2">
        <f t="shared" si="6"/>
        <v>38</v>
      </c>
      <c r="AN37" s="2">
        <f t="shared" si="7"/>
        <v>33</v>
      </c>
      <c r="AO37" s="2">
        <f t="shared" si="8"/>
        <v>40</v>
      </c>
      <c r="AP37" s="2">
        <f t="shared" si="9"/>
        <v>0</v>
      </c>
      <c r="AQ37" s="2">
        <f t="shared" si="10"/>
        <v>0</v>
      </c>
    </row>
    <row r="38" spans="1:43" s="2" customFormat="1" ht="12.75" customHeight="1">
      <c r="A38" s="11">
        <v>33</v>
      </c>
      <c r="B38" s="60" t="s">
        <v>22</v>
      </c>
      <c r="C38" s="53" t="s">
        <v>117</v>
      </c>
      <c r="D38" s="51" t="s">
        <v>118</v>
      </c>
      <c r="E38" s="55" t="s">
        <v>119</v>
      </c>
      <c r="F38" s="66">
        <v>41</v>
      </c>
      <c r="G38" s="67">
        <v>40</v>
      </c>
      <c r="H38" s="68">
        <v>40</v>
      </c>
      <c r="I38" s="70">
        <v>37</v>
      </c>
      <c r="J38" s="67">
        <v>37</v>
      </c>
      <c r="K38" s="68">
        <v>37</v>
      </c>
      <c r="L38" s="76">
        <v>35</v>
      </c>
      <c r="M38" s="67">
        <v>34</v>
      </c>
      <c r="N38" s="67">
        <v>34</v>
      </c>
      <c r="O38" s="34"/>
      <c r="P38" s="70">
        <v>36</v>
      </c>
      <c r="Q38" s="67">
        <v>36</v>
      </c>
      <c r="R38" s="81">
        <v>36</v>
      </c>
      <c r="S38" s="70">
        <v>38</v>
      </c>
      <c r="T38" s="76">
        <v>38</v>
      </c>
      <c r="U38" s="83">
        <v>38</v>
      </c>
      <c r="V38" s="76">
        <v>44</v>
      </c>
      <c r="W38" s="76" t="s">
        <v>211</v>
      </c>
      <c r="X38" s="76">
        <v>47</v>
      </c>
      <c r="Y38" s="12"/>
      <c r="Z38" s="90"/>
      <c r="AA38" s="8"/>
      <c r="AB38" s="41"/>
      <c r="AC38" s="12"/>
      <c r="AD38" s="90"/>
      <c r="AE38" s="45"/>
      <c r="AF38" s="26">
        <f t="shared" si="0"/>
        <v>47</v>
      </c>
      <c r="AG38" s="3">
        <f t="shared" si="1"/>
        <v>185</v>
      </c>
      <c r="AH38" s="47">
        <v>40</v>
      </c>
      <c r="AJ38" s="2">
        <f t="shared" si="3"/>
        <v>40</v>
      </c>
      <c r="AK38" s="2">
        <f t="shared" si="4"/>
        <v>37</v>
      </c>
      <c r="AL38" s="2">
        <f t="shared" si="5"/>
        <v>34</v>
      </c>
      <c r="AM38" s="2">
        <f t="shared" si="6"/>
        <v>36</v>
      </c>
      <c r="AN38" s="2">
        <f t="shared" si="7"/>
        <v>38</v>
      </c>
      <c r="AO38" s="2">
        <f t="shared" si="8"/>
        <v>47</v>
      </c>
      <c r="AP38" s="2">
        <f t="shared" si="9"/>
        <v>0</v>
      </c>
      <c r="AQ38" s="2">
        <f t="shared" si="10"/>
        <v>0</v>
      </c>
    </row>
    <row r="39" spans="1:43" s="2" customFormat="1" ht="12.75" customHeight="1">
      <c r="A39" s="11">
        <v>34</v>
      </c>
      <c r="B39" s="60" t="s">
        <v>21</v>
      </c>
      <c r="C39" s="53" t="s">
        <v>120</v>
      </c>
      <c r="D39" s="51" t="s">
        <v>30</v>
      </c>
      <c r="E39" s="55" t="s">
        <v>121</v>
      </c>
      <c r="F39" s="66">
        <v>1</v>
      </c>
      <c r="G39" s="67">
        <v>1</v>
      </c>
      <c r="H39" s="68">
        <v>1</v>
      </c>
      <c r="I39" s="70">
        <v>2</v>
      </c>
      <c r="J39" s="67">
        <v>2</v>
      </c>
      <c r="K39" s="68">
        <v>2</v>
      </c>
      <c r="L39" s="76">
        <v>3</v>
      </c>
      <c r="M39" s="67" t="s">
        <v>197</v>
      </c>
      <c r="N39" s="67">
        <v>51</v>
      </c>
      <c r="O39" s="34"/>
      <c r="P39" s="70">
        <v>3</v>
      </c>
      <c r="Q39" s="67">
        <v>3</v>
      </c>
      <c r="R39" s="81">
        <v>3</v>
      </c>
      <c r="S39" s="70">
        <v>6</v>
      </c>
      <c r="T39" s="76">
        <v>6</v>
      </c>
      <c r="U39" s="83">
        <v>6</v>
      </c>
      <c r="V39" s="76">
        <v>3</v>
      </c>
      <c r="W39" s="76">
        <v>3</v>
      </c>
      <c r="X39" s="76">
        <v>3</v>
      </c>
      <c r="Y39" s="12"/>
      <c r="Z39" s="90"/>
      <c r="AA39" s="8"/>
      <c r="AB39" s="41"/>
      <c r="AC39" s="12"/>
      <c r="AD39" s="90"/>
      <c r="AE39" s="45"/>
      <c r="AF39" s="26">
        <f t="shared" si="0"/>
        <v>51</v>
      </c>
      <c r="AG39" s="3">
        <f t="shared" si="1"/>
        <v>15</v>
      </c>
      <c r="AH39" s="47">
        <f t="shared" si="2"/>
        <v>2</v>
      </c>
      <c r="AJ39" s="2">
        <f t="shared" si="3"/>
        <v>1</v>
      </c>
      <c r="AK39" s="2">
        <f t="shared" si="4"/>
        <v>2</v>
      </c>
      <c r="AL39" s="2">
        <f t="shared" si="5"/>
        <v>51</v>
      </c>
      <c r="AM39" s="2">
        <f t="shared" si="6"/>
        <v>3</v>
      </c>
      <c r="AN39" s="2">
        <f t="shared" si="7"/>
        <v>6</v>
      </c>
      <c r="AO39" s="2">
        <f t="shared" si="8"/>
        <v>3</v>
      </c>
      <c r="AP39" s="2">
        <f t="shared" si="9"/>
        <v>0</v>
      </c>
      <c r="AQ39" s="2">
        <f t="shared" si="10"/>
        <v>0</v>
      </c>
    </row>
    <row r="40" spans="1:43" s="2" customFormat="1" ht="12.75" customHeight="1">
      <c r="A40" s="11">
        <v>35</v>
      </c>
      <c r="B40" s="60" t="s">
        <v>122</v>
      </c>
      <c r="C40" s="53" t="s">
        <v>123</v>
      </c>
      <c r="D40" s="51" t="s">
        <v>124</v>
      </c>
      <c r="E40" s="55" t="s">
        <v>125</v>
      </c>
      <c r="F40" s="66">
        <v>43</v>
      </c>
      <c r="G40" s="67">
        <v>42</v>
      </c>
      <c r="H40" s="68">
        <v>42</v>
      </c>
      <c r="I40" s="70">
        <v>46</v>
      </c>
      <c r="J40" s="67">
        <v>46</v>
      </c>
      <c r="K40" s="68">
        <v>46</v>
      </c>
      <c r="L40" s="76">
        <v>37</v>
      </c>
      <c r="M40" s="67">
        <v>36</v>
      </c>
      <c r="N40" s="67">
        <v>36</v>
      </c>
      <c r="O40" s="34"/>
      <c r="P40" s="70">
        <v>27</v>
      </c>
      <c r="Q40" s="67">
        <v>27</v>
      </c>
      <c r="R40" s="81">
        <v>27</v>
      </c>
      <c r="S40" s="70">
        <v>41</v>
      </c>
      <c r="T40" s="76">
        <v>41</v>
      </c>
      <c r="U40" s="83">
        <v>41</v>
      </c>
      <c r="V40" s="76">
        <v>39</v>
      </c>
      <c r="W40" s="76">
        <v>39</v>
      </c>
      <c r="X40" s="76">
        <v>39</v>
      </c>
      <c r="Y40" s="12"/>
      <c r="Z40" s="90"/>
      <c r="AA40" s="8"/>
      <c r="AB40" s="41"/>
      <c r="AC40" s="12"/>
      <c r="AD40" s="90"/>
      <c r="AE40" s="45"/>
      <c r="AF40" s="26">
        <f t="shared" si="0"/>
        <v>46</v>
      </c>
      <c r="AG40" s="3">
        <f t="shared" si="1"/>
        <v>185</v>
      </c>
      <c r="AH40" s="47">
        <f t="shared" si="2"/>
        <v>39</v>
      </c>
      <c r="AJ40" s="2">
        <f t="shared" si="3"/>
        <v>42</v>
      </c>
      <c r="AK40" s="2">
        <f t="shared" si="4"/>
        <v>46</v>
      </c>
      <c r="AL40" s="2">
        <f t="shared" si="5"/>
        <v>36</v>
      </c>
      <c r="AM40" s="2">
        <f t="shared" si="6"/>
        <v>27</v>
      </c>
      <c r="AN40" s="2">
        <f t="shared" si="7"/>
        <v>41</v>
      </c>
      <c r="AO40" s="2">
        <f t="shared" si="8"/>
        <v>39</v>
      </c>
      <c r="AP40" s="2">
        <f t="shared" si="9"/>
        <v>0</v>
      </c>
      <c r="AQ40" s="2">
        <f t="shared" si="10"/>
        <v>0</v>
      </c>
    </row>
    <row r="41" spans="1:43" s="2" customFormat="1" ht="12.75" customHeight="1">
      <c r="A41" s="11">
        <v>36</v>
      </c>
      <c r="B41" s="60" t="s">
        <v>122</v>
      </c>
      <c r="C41" s="53" t="s">
        <v>126</v>
      </c>
      <c r="D41" s="51" t="s">
        <v>127</v>
      </c>
      <c r="E41" s="55" t="s">
        <v>128</v>
      </c>
      <c r="F41" s="66">
        <v>48</v>
      </c>
      <c r="G41" s="67">
        <v>47</v>
      </c>
      <c r="H41" s="68">
        <v>47</v>
      </c>
      <c r="I41" s="70" t="s">
        <v>185</v>
      </c>
      <c r="J41" s="67" t="s">
        <v>185</v>
      </c>
      <c r="K41" s="68">
        <v>49</v>
      </c>
      <c r="L41" s="76" t="s">
        <v>183</v>
      </c>
      <c r="M41" s="67" t="s">
        <v>183</v>
      </c>
      <c r="N41" s="67">
        <v>49</v>
      </c>
      <c r="O41" s="34"/>
      <c r="P41" s="70">
        <v>39</v>
      </c>
      <c r="Q41" s="67">
        <v>39</v>
      </c>
      <c r="R41" s="81">
        <v>39</v>
      </c>
      <c r="S41" s="70">
        <v>46</v>
      </c>
      <c r="T41" s="76">
        <v>46</v>
      </c>
      <c r="U41" s="83">
        <v>46</v>
      </c>
      <c r="V41" s="76">
        <v>46</v>
      </c>
      <c r="W41" s="76">
        <v>46</v>
      </c>
      <c r="X41" s="76">
        <v>46</v>
      </c>
      <c r="Y41" s="12"/>
      <c r="Z41" s="90"/>
      <c r="AA41" s="8"/>
      <c r="AB41" s="41"/>
      <c r="AC41" s="12"/>
      <c r="AD41" s="90"/>
      <c r="AE41" s="45"/>
      <c r="AF41" s="26">
        <f t="shared" si="0"/>
        <v>49</v>
      </c>
      <c r="AG41" s="3">
        <f t="shared" si="1"/>
        <v>227</v>
      </c>
      <c r="AH41" s="47">
        <f t="shared" si="2"/>
        <v>48</v>
      </c>
      <c r="AJ41" s="2">
        <f t="shared" si="3"/>
        <v>47</v>
      </c>
      <c r="AK41" s="2">
        <f t="shared" si="4"/>
        <v>49</v>
      </c>
      <c r="AL41" s="2">
        <f t="shared" si="5"/>
        <v>49</v>
      </c>
      <c r="AM41" s="2">
        <f t="shared" si="6"/>
        <v>39</v>
      </c>
      <c r="AN41" s="2">
        <f t="shared" si="7"/>
        <v>46</v>
      </c>
      <c r="AO41" s="2">
        <f t="shared" si="8"/>
        <v>46</v>
      </c>
      <c r="AP41" s="2">
        <f t="shared" si="9"/>
        <v>0</v>
      </c>
      <c r="AQ41" s="2">
        <f t="shared" si="10"/>
        <v>0</v>
      </c>
    </row>
    <row r="42" spans="1:43" s="2" customFormat="1" ht="12.75" customHeight="1">
      <c r="A42" s="11">
        <v>37</v>
      </c>
      <c r="B42" s="60" t="s">
        <v>122</v>
      </c>
      <c r="C42" s="53" t="s">
        <v>129</v>
      </c>
      <c r="D42" s="51" t="s">
        <v>130</v>
      </c>
      <c r="E42" s="55" t="s">
        <v>131</v>
      </c>
      <c r="F42" s="66">
        <v>42</v>
      </c>
      <c r="G42" s="67">
        <v>41</v>
      </c>
      <c r="H42" s="68">
        <v>41</v>
      </c>
      <c r="I42" s="70">
        <v>42</v>
      </c>
      <c r="J42" s="67">
        <v>42</v>
      </c>
      <c r="K42" s="68">
        <v>42</v>
      </c>
      <c r="L42" s="76">
        <v>44</v>
      </c>
      <c r="M42" s="67">
        <v>43</v>
      </c>
      <c r="N42" s="67">
        <v>43</v>
      </c>
      <c r="O42" s="34"/>
      <c r="P42" s="70">
        <v>34</v>
      </c>
      <c r="Q42" s="67">
        <v>34</v>
      </c>
      <c r="R42" s="81">
        <v>34</v>
      </c>
      <c r="S42" s="70">
        <v>37</v>
      </c>
      <c r="T42" s="76">
        <v>37</v>
      </c>
      <c r="U42" s="83">
        <v>37</v>
      </c>
      <c r="V42" s="76">
        <v>41</v>
      </c>
      <c r="W42" s="76">
        <v>41</v>
      </c>
      <c r="X42" s="76">
        <v>41</v>
      </c>
      <c r="Y42" s="12"/>
      <c r="Z42" s="90"/>
      <c r="AA42" s="8"/>
      <c r="AB42" s="41"/>
      <c r="AC42" s="12"/>
      <c r="AD42" s="90"/>
      <c r="AE42" s="45"/>
      <c r="AF42" s="26">
        <f t="shared" si="0"/>
        <v>43</v>
      </c>
      <c r="AG42" s="3">
        <f t="shared" si="1"/>
        <v>195</v>
      </c>
      <c r="AH42" s="47">
        <f t="shared" si="2"/>
        <v>42</v>
      </c>
      <c r="AJ42" s="2">
        <f t="shared" si="3"/>
        <v>41</v>
      </c>
      <c r="AK42" s="2">
        <f t="shared" si="4"/>
        <v>42</v>
      </c>
      <c r="AL42" s="2">
        <f t="shared" si="5"/>
        <v>43</v>
      </c>
      <c r="AM42" s="2">
        <f t="shared" si="6"/>
        <v>34</v>
      </c>
      <c r="AN42" s="2">
        <f t="shared" si="7"/>
        <v>37</v>
      </c>
      <c r="AO42" s="2">
        <f t="shared" si="8"/>
        <v>41</v>
      </c>
      <c r="AP42" s="2">
        <f t="shared" si="9"/>
        <v>0</v>
      </c>
      <c r="AQ42" s="2">
        <f t="shared" si="10"/>
        <v>0</v>
      </c>
    </row>
    <row r="43" spans="1:43" s="2" customFormat="1" ht="12.75" customHeight="1">
      <c r="A43" s="11">
        <v>38</v>
      </c>
      <c r="B43" s="60" t="s">
        <v>132</v>
      </c>
      <c r="C43" s="53" t="s">
        <v>133</v>
      </c>
      <c r="D43" s="51" t="s">
        <v>134</v>
      </c>
      <c r="E43" s="55" t="s">
        <v>135</v>
      </c>
      <c r="F43" s="66">
        <v>47</v>
      </c>
      <c r="G43" s="67">
        <v>46</v>
      </c>
      <c r="H43" s="68">
        <v>46</v>
      </c>
      <c r="I43" s="70" t="s">
        <v>185</v>
      </c>
      <c r="J43" s="67" t="s">
        <v>185</v>
      </c>
      <c r="K43" s="68">
        <v>49</v>
      </c>
      <c r="L43" s="76">
        <v>38</v>
      </c>
      <c r="M43" s="67">
        <v>37</v>
      </c>
      <c r="N43" s="67">
        <v>37</v>
      </c>
      <c r="O43" s="34"/>
      <c r="P43" s="70">
        <v>45</v>
      </c>
      <c r="Q43" s="67">
        <v>45</v>
      </c>
      <c r="R43" s="81">
        <v>45</v>
      </c>
      <c r="S43" s="70">
        <v>42</v>
      </c>
      <c r="T43" s="76">
        <v>42</v>
      </c>
      <c r="U43" s="83">
        <v>42</v>
      </c>
      <c r="V43" s="76">
        <v>42</v>
      </c>
      <c r="W43" s="76">
        <v>42</v>
      </c>
      <c r="X43" s="76">
        <v>42</v>
      </c>
      <c r="Y43" s="12"/>
      <c r="Z43" s="90"/>
      <c r="AA43" s="8"/>
      <c r="AB43" s="41"/>
      <c r="AC43" s="12"/>
      <c r="AD43" s="90"/>
      <c r="AE43" s="45"/>
      <c r="AF43" s="26">
        <f t="shared" si="0"/>
        <v>49</v>
      </c>
      <c r="AG43" s="3">
        <f t="shared" si="1"/>
        <v>212</v>
      </c>
      <c r="AH43" s="47">
        <f t="shared" si="2"/>
        <v>46</v>
      </c>
      <c r="AJ43" s="2">
        <f t="shared" si="3"/>
        <v>46</v>
      </c>
      <c r="AK43" s="2">
        <f t="shared" si="4"/>
        <v>49</v>
      </c>
      <c r="AL43" s="2">
        <f t="shared" si="5"/>
        <v>37</v>
      </c>
      <c r="AM43" s="2">
        <f t="shared" si="6"/>
        <v>45</v>
      </c>
      <c r="AN43" s="2">
        <f t="shared" si="7"/>
        <v>42</v>
      </c>
      <c r="AO43" s="2">
        <f t="shared" si="8"/>
        <v>42</v>
      </c>
      <c r="AP43" s="2">
        <f t="shared" si="9"/>
        <v>0</v>
      </c>
      <c r="AQ43" s="2">
        <f t="shared" si="10"/>
        <v>0</v>
      </c>
    </row>
    <row r="44" spans="1:43" s="2" customFormat="1" ht="12.75" customHeight="1">
      <c r="A44" s="11">
        <v>39</v>
      </c>
      <c r="B44" s="60" t="s">
        <v>136</v>
      </c>
      <c r="C44" s="53" t="s">
        <v>137</v>
      </c>
      <c r="D44" s="51" t="s">
        <v>138</v>
      </c>
      <c r="E44" s="55" t="s">
        <v>139</v>
      </c>
      <c r="F44" s="66">
        <v>45</v>
      </c>
      <c r="G44" s="67">
        <v>44</v>
      </c>
      <c r="H44" s="68">
        <v>44</v>
      </c>
      <c r="I44" s="70">
        <v>44</v>
      </c>
      <c r="J44" s="67">
        <v>44</v>
      </c>
      <c r="K44" s="68">
        <v>44</v>
      </c>
      <c r="L44" s="76" t="s">
        <v>184</v>
      </c>
      <c r="M44" s="67" t="s">
        <v>184</v>
      </c>
      <c r="N44" s="67">
        <v>49</v>
      </c>
      <c r="O44" s="34"/>
      <c r="P44" s="70">
        <v>43</v>
      </c>
      <c r="Q44" s="67">
        <v>43</v>
      </c>
      <c r="R44" s="81">
        <v>43</v>
      </c>
      <c r="S44" s="70">
        <v>44</v>
      </c>
      <c r="T44" s="76">
        <v>44</v>
      </c>
      <c r="U44" s="83">
        <v>44</v>
      </c>
      <c r="V44" s="76">
        <v>47</v>
      </c>
      <c r="W44" s="76">
        <v>47</v>
      </c>
      <c r="X44" s="76">
        <v>47</v>
      </c>
      <c r="Y44" s="12"/>
      <c r="Z44" s="90"/>
      <c r="AA44" s="8"/>
      <c r="AB44" s="41"/>
      <c r="AC44" s="12"/>
      <c r="AD44" s="90"/>
      <c r="AE44" s="45"/>
      <c r="AF44" s="26">
        <f t="shared" si="0"/>
        <v>49</v>
      </c>
      <c r="AG44" s="3">
        <f t="shared" si="1"/>
        <v>222</v>
      </c>
      <c r="AH44" s="47">
        <f t="shared" si="2"/>
        <v>47</v>
      </c>
      <c r="AJ44" s="2">
        <f t="shared" si="3"/>
        <v>44</v>
      </c>
      <c r="AK44" s="2">
        <f t="shared" si="4"/>
        <v>44</v>
      </c>
      <c r="AL44" s="2">
        <f t="shared" si="5"/>
        <v>49</v>
      </c>
      <c r="AM44" s="2">
        <f t="shared" si="6"/>
        <v>43</v>
      </c>
      <c r="AN44" s="2">
        <f t="shared" si="7"/>
        <v>44</v>
      </c>
      <c r="AO44" s="2">
        <f t="shared" si="8"/>
        <v>47</v>
      </c>
      <c r="AP44" s="2">
        <f t="shared" si="9"/>
        <v>0</v>
      </c>
      <c r="AQ44" s="2">
        <f t="shared" si="10"/>
        <v>0</v>
      </c>
    </row>
    <row r="45" spans="1:43" s="2" customFormat="1" ht="12.75" customHeight="1">
      <c r="A45" s="11">
        <v>40</v>
      </c>
      <c r="B45" s="60" t="s">
        <v>136</v>
      </c>
      <c r="C45" s="53" t="s">
        <v>140</v>
      </c>
      <c r="D45" s="51" t="s">
        <v>141</v>
      </c>
      <c r="E45" s="55" t="s">
        <v>142</v>
      </c>
      <c r="F45" s="66">
        <v>44</v>
      </c>
      <c r="G45" s="67">
        <v>43</v>
      </c>
      <c r="H45" s="68">
        <v>43</v>
      </c>
      <c r="I45" s="70">
        <v>45</v>
      </c>
      <c r="J45" s="67">
        <v>45</v>
      </c>
      <c r="K45" s="68">
        <v>45</v>
      </c>
      <c r="L45" s="76">
        <v>43</v>
      </c>
      <c r="M45" s="67">
        <v>42</v>
      </c>
      <c r="N45" s="67">
        <v>42</v>
      </c>
      <c r="O45" s="34"/>
      <c r="P45" s="70">
        <v>42</v>
      </c>
      <c r="Q45" s="67">
        <v>42</v>
      </c>
      <c r="R45" s="81">
        <v>42</v>
      </c>
      <c r="S45" s="70">
        <v>39</v>
      </c>
      <c r="T45" s="76">
        <v>39</v>
      </c>
      <c r="U45" s="83">
        <v>39</v>
      </c>
      <c r="V45" s="76">
        <v>45</v>
      </c>
      <c r="W45" s="76">
        <v>45</v>
      </c>
      <c r="X45" s="76">
        <v>45</v>
      </c>
      <c r="Y45" s="12"/>
      <c r="Z45" s="90"/>
      <c r="AA45" s="8"/>
      <c r="AB45" s="41"/>
      <c r="AC45" s="12"/>
      <c r="AD45" s="90"/>
      <c r="AE45" s="45"/>
      <c r="AF45" s="26">
        <f t="shared" si="0"/>
        <v>45</v>
      </c>
      <c r="AG45" s="3">
        <f t="shared" si="1"/>
        <v>211</v>
      </c>
      <c r="AH45" s="47">
        <f t="shared" si="2"/>
        <v>45</v>
      </c>
      <c r="AJ45" s="2">
        <f t="shared" si="3"/>
        <v>43</v>
      </c>
      <c r="AK45" s="2">
        <f t="shared" si="4"/>
        <v>45</v>
      </c>
      <c r="AL45" s="2">
        <f t="shared" si="5"/>
        <v>42</v>
      </c>
      <c r="AM45" s="2">
        <f t="shared" si="6"/>
        <v>42</v>
      </c>
      <c r="AN45" s="2">
        <f t="shared" si="7"/>
        <v>39</v>
      </c>
      <c r="AO45" s="2">
        <f t="shared" si="8"/>
        <v>45</v>
      </c>
      <c r="AP45" s="2">
        <f t="shared" si="9"/>
        <v>0</v>
      </c>
      <c r="AQ45" s="2">
        <f t="shared" si="10"/>
        <v>0</v>
      </c>
    </row>
    <row r="46" spans="1:43" s="2" customFormat="1" ht="12.75" customHeight="1">
      <c r="A46" s="11">
        <v>41</v>
      </c>
      <c r="B46" s="60" t="s">
        <v>17</v>
      </c>
      <c r="C46" s="53" t="s">
        <v>143</v>
      </c>
      <c r="D46" s="51" t="s">
        <v>144</v>
      </c>
      <c r="E46" s="55" t="s">
        <v>145</v>
      </c>
      <c r="F46" s="66">
        <v>3</v>
      </c>
      <c r="G46" s="67">
        <v>3</v>
      </c>
      <c r="H46" s="68">
        <v>3</v>
      </c>
      <c r="I46" s="70">
        <v>6</v>
      </c>
      <c r="J46" s="67">
        <v>6</v>
      </c>
      <c r="K46" s="68">
        <v>6</v>
      </c>
      <c r="L46" s="76">
        <v>18</v>
      </c>
      <c r="M46" s="67">
        <v>17</v>
      </c>
      <c r="N46" s="67">
        <v>17</v>
      </c>
      <c r="O46" s="34"/>
      <c r="P46" s="70">
        <v>4</v>
      </c>
      <c r="Q46" s="67">
        <v>4</v>
      </c>
      <c r="R46" s="81">
        <v>4</v>
      </c>
      <c r="S46" s="70">
        <v>5</v>
      </c>
      <c r="T46" s="76">
        <v>5</v>
      </c>
      <c r="U46" s="83">
        <v>5</v>
      </c>
      <c r="V46" s="76">
        <v>6</v>
      </c>
      <c r="W46" s="76">
        <v>6</v>
      </c>
      <c r="X46" s="76">
        <v>6</v>
      </c>
      <c r="Y46" s="12"/>
      <c r="Z46" s="90"/>
      <c r="AA46" s="8"/>
      <c r="AB46" s="41"/>
      <c r="AC46" s="12"/>
      <c r="AD46" s="90"/>
      <c r="AE46" s="45"/>
      <c r="AF46" s="26">
        <f t="shared" si="0"/>
        <v>17</v>
      </c>
      <c r="AG46" s="3">
        <f t="shared" si="1"/>
        <v>24</v>
      </c>
      <c r="AH46" s="47">
        <f t="shared" si="2"/>
        <v>5</v>
      </c>
      <c r="AJ46" s="2">
        <f t="shared" si="3"/>
        <v>3</v>
      </c>
      <c r="AK46" s="2">
        <f t="shared" si="4"/>
        <v>6</v>
      </c>
      <c r="AL46" s="2">
        <f t="shared" si="5"/>
        <v>17</v>
      </c>
      <c r="AM46" s="2">
        <f t="shared" si="6"/>
        <v>4</v>
      </c>
      <c r="AN46" s="2">
        <f t="shared" si="7"/>
        <v>5</v>
      </c>
      <c r="AO46" s="2">
        <f t="shared" si="8"/>
        <v>6</v>
      </c>
      <c r="AP46" s="2">
        <f t="shared" si="9"/>
        <v>0</v>
      </c>
      <c r="AQ46" s="2">
        <f t="shared" si="10"/>
        <v>0</v>
      </c>
    </row>
    <row r="47" spans="1:43" s="2" customFormat="1" ht="12.75" customHeight="1">
      <c r="A47" s="11">
        <v>42</v>
      </c>
      <c r="B47" s="60" t="s">
        <v>17</v>
      </c>
      <c r="C47" s="53" t="s">
        <v>146</v>
      </c>
      <c r="D47" s="51" t="s">
        <v>147</v>
      </c>
      <c r="E47" s="55" t="s">
        <v>148</v>
      </c>
      <c r="F47" s="66">
        <v>5</v>
      </c>
      <c r="G47" s="67">
        <v>5</v>
      </c>
      <c r="H47" s="68">
        <v>5</v>
      </c>
      <c r="I47" s="70">
        <v>20</v>
      </c>
      <c r="J47" s="67">
        <v>20</v>
      </c>
      <c r="K47" s="68">
        <v>20</v>
      </c>
      <c r="L47" s="76">
        <v>8</v>
      </c>
      <c r="M47" s="67">
        <v>7</v>
      </c>
      <c r="N47" s="67">
        <v>7</v>
      </c>
      <c r="O47" s="34"/>
      <c r="P47" s="70">
        <v>10</v>
      </c>
      <c r="Q47" s="67">
        <v>10</v>
      </c>
      <c r="R47" s="81">
        <v>10</v>
      </c>
      <c r="S47" s="70">
        <v>23</v>
      </c>
      <c r="T47" s="76">
        <v>23</v>
      </c>
      <c r="U47" s="83">
        <v>23</v>
      </c>
      <c r="V47" s="76">
        <v>11</v>
      </c>
      <c r="W47" s="76">
        <v>11</v>
      </c>
      <c r="X47" s="76">
        <v>11</v>
      </c>
      <c r="Y47" s="12"/>
      <c r="Z47" s="90"/>
      <c r="AA47" s="8"/>
      <c r="AB47" s="41"/>
      <c r="AC47" s="12"/>
      <c r="AD47" s="90"/>
      <c r="AE47" s="45"/>
      <c r="AF47" s="26">
        <f t="shared" si="0"/>
        <v>23</v>
      </c>
      <c r="AG47" s="3">
        <f t="shared" si="1"/>
        <v>53</v>
      </c>
      <c r="AH47" s="47">
        <f t="shared" si="2"/>
        <v>9</v>
      </c>
      <c r="AJ47" s="2">
        <f t="shared" si="3"/>
        <v>5</v>
      </c>
      <c r="AK47" s="2">
        <f t="shared" si="4"/>
        <v>20</v>
      </c>
      <c r="AL47" s="2">
        <f t="shared" si="5"/>
        <v>7</v>
      </c>
      <c r="AM47" s="2">
        <f t="shared" si="6"/>
        <v>10</v>
      </c>
      <c r="AN47" s="2">
        <f t="shared" si="7"/>
        <v>23</v>
      </c>
      <c r="AO47" s="2">
        <f t="shared" si="8"/>
        <v>11</v>
      </c>
      <c r="AP47" s="2">
        <f t="shared" si="9"/>
        <v>0</v>
      </c>
      <c r="AQ47" s="2">
        <f t="shared" si="10"/>
        <v>0</v>
      </c>
    </row>
    <row r="48" spans="1:43" s="2" customFormat="1" ht="12.75" customHeight="1">
      <c r="A48" s="11">
        <v>43</v>
      </c>
      <c r="B48" s="60" t="s">
        <v>17</v>
      </c>
      <c r="C48" s="53" t="s">
        <v>149</v>
      </c>
      <c r="D48" s="51" t="s">
        <v>150</v>
      </c>
      <c r="E48" s="55" t="s">
        <v>151</v>
      </c>
      <c r="F48" s="66">
        <v>4</v>
      </c>
      <c r="G48" s="67">
        <v>4</v>
      </c>
      <c r="H48" s="68">
        <v>4</v>
      </c>
      <c r="I48" s="70">
        <v>4</v>
      </c>
      <c r="J48" s="67">
        <v>4</v>
      </c>
      <c r="K48" s="68">
        <v>4</v>
      </c>
      <c r="L48" s="76">
        <v>1</v>
      </c>
      <c r="M48" s="67">
        <v>1</v>
      </c>
      <c r="N48" s="67">
        <v>1</v>
      </c>
      <c r="O48" s="34"/>
      <c r="P48" s="70">
        <v>14</v>
      </c>
      <c r="Q48" s="67">
        <v>14</v>
      </c>
      <c r="R48" s="81">
        <v>14</v>
      </c>
      <c r="S48" s="70">
        <v>2</v>
      </c>
      <c r="T48" s="76">
        <v>2</v>
      </c>
      <c r="U48" s="83">
        <v>2</v>
      </c>
      <c r="V48" s="76">
        <v>4</v>
      </c>
      <c r="W48" s="76">
        <v>4</v>
      </c>
      <c r="X48" s="76">
        <v>4</v>
      </c>
      <c r="Y48" s="12"/>
      <c r="Z48" s="90"/>
      <c r="AA48" s="8"/>
      <c r="AB48" s="41"/>
      <c r="AC48" s="12"/>
      <c r="AD48" s="90"/>
      <c r="AE48" s="45"/>
      <c r="AF48" s="26">
        <f t="shared" si="0"/>
        <v>14</v>
      </c>
      <c r="AG48" s="3">
        <f t="shared" si="1"/>
        <v>15</v>
      </c>
      <c r="AH48" s="47">
        <v>3</v>
      </c>
      <c r="AJ48" s="2">
        <f t="shared" si="3"/>
        <v>4</v>
      </c>
      <c r="AK48" s="2">
        <f t="shared" si="4"/>
        <v>4</v>
      </c>
      <c r="AL48" s="2">
        <f t="shared" si="5"/>
        <v>1</v>
      </c>
      <c r="AM48" s="2">
        <f t="shared" si="6"/>
        <v>14</v>
      </c>
      <c r="AN48" s="2">
        <f t="shared" si="7"/>
        <v>2</v>
      </c>
      <c r="AO48" s="2">
        <f t="shared" si="8"/>
        <v>4</v>
      </c>
      <c r="AP48" s="2">
        <f t="shared" si="9"/>
        <v>0</v>
      </c>
      <c r="AQ48" s="2">
        <f t="shared" si="10"/>
        <v>0</v>
      </c>
    </row>
    <row r="49" spans="1:43" s="2" customFormat="1" ht="12.75" customHeight="1">
      <c r="A49" s="11">
        <v>44</v>
      </c>
      <c r="B49" s="60" t="s">
        <v>17</v>
      </c>
      <c r="C49" s="53" t="s">
        <v>152</v>
      </c>
      <c r="D49" s="51" t="s">
        <v>153</v>
      </c>
      <c r="E49" s="55" t="s">
        <v>154</v>
      </c>
      <c r="F49" s="66">
        <v>8</v>
      </c>
      <c r="G49" s="67">
        <v>8</v>
      </c>
      <c r="H49" s="68">
        <v>8</v>
      </c>
      <c r="I49" s="70">
        <v>8</v>
      </c>
      <c r="J49" s="67">
        <v>8</v>
      </c>
      <c r="K49" s="68">
        <v>8</v>
      </c>
      <c r="L49" s="76">
        <v>25</v>
      </c>
      <c r="M49" s="67">
        <v>24</v>
      </c>
      <c r="N49" s="67">
        <v>24</v>
      </c>
      <c r="O49" s="34"/>
      <c r="P49" s="70">
        <v>9</v>
      </c>
      <c r="Q49" s="67">
        <v>9</v>
      </c>
      <c r="R49" s="81">
        <v>9</v>
      </c>
      <c r="S49" s="70">
        <v>12</v>
      </c>
      <c r="T49" s="76">
        <v>12</v>
      </c>
      <c r="U49" s="83">
        <v>12</v>
      </c>
      <c r="V49" s="76">
        <v>12</v>
      </c>
      <c r="W49" s="76">
        <v>12</v>
      </c>
      <c r="X49" s="76">
        <v>12</v>
      </c>
      <c r="Y49" s="12"/>
      <c r="Z49" s="91"/>
      <c r="AA49" s="8"/>
      <c r="AB49" s="41"/>
      <c r="AC49" s="12"/>
      <c r="AD49" s="91"/>
      <c r="AE49" s="45"/>
      <c r="AF49" s="26">
        <f t="shared" si="0"/>
        <v>24</v>
      </c>
      <c r="AG49" s="3">
        <f t="shared" si="1"/>
        <v>49</v>
      </c>
      <c r="AH49" s="47">
        <f t="shared" si="2"/>
        <v>8</v>
      </c>
      <c r="AJ49" s="2">
        <f t="shared" si="3"/>
        <v>8</v>
      </c>
      <c r="AK49" s="2">
        <f t="shared" si="4"/>
        <v>8</v>
      </c>
      <c r="AL49" s="2">
        <f t="shared" si="5"/>
        <v>24</v>
      </c>
      <c r="AM49" s="2">
        <f t="shared" si="6"/>
        <v>9</v>
      </c>
      <c r="AN49" s="2">
        <f t="shared" si="7"/>
        <v>12</v>
      </c>
      <c r="AO49" s="2">
        <f t="shared" si="8"/>
        <v>12</v>
      </c>
      <c r="AP49" s="2">
        <f t="shared" si="9"/>
        <v>0</v>
      </c>
      <c r="AQ49" s="2">
        <f t="shared" si="10"/>
        <v>0</v>
      </c>
    </row>
    <row r="50" spans="1:43" s="2" customFormat="1" ht="12.75" customHeight="1">
      <c r="A50" s="11">
        <v>45</v>
      </c>
      <c r="B50" s="60" t="s">
        <v>17</v>
      </c>
      <c r="C50" s="53" t="s">
        <v>155</v>
      </c>
      <c r="D50" s="51" t="s">
        <v>156</v>
      </c>
      <c r="E50" s="55" t="s">
        <v>157</v>
      </c>
      <c r="F50" s="66">
        <v>9</v>
      </c>
      <c r="G50" s="67">
        <v>9</v>
      </c>
      <c r="H50" s="68">
        <v>9</v>
      </c>
      <c r="I50" s="70">
        <v>13</v>
      </c>
      <c r="J50" s="67">
        <v>13</v>
      </c>
      <c r="K50" s="68">
        <v>13</v>
      </c>
      <c r="L50" s="76">
        <v>12</v>
      </c>
      <c r="M50" s="67">
        <v>11</v>
      </c>
      <c r="N50" s="67">
        <v>11</v>
      </c>
      <c r="O50" s="34"/>
      <c r="P50" s="70">
        <v>17</v>
      </c>
      <c r="Q50" s="67">
        <v>17</v>
      </c>
      <c r="R50" s="81">
        <v>17</v>
      </c>
      <c r="S50" s="70">
        <v>7</v>
      </c>
      <c r="T50" s="76">
        <v>7</v>
      </c>
      <c r="U50" s="83">
        <v>7</v>
      </c>
      <c r="V50" s="76">
        <v>14</v>
      </c>
      <c r="W50" s="76">
        <v>14</v>
      </c>
      <c r="X50" s="76">
        <v>14</v>
      </c>
      <c r="Y50" s="12"/>
      <c r="Z50" s="3"/>
      <c r="AA50" s="8"/>
      <c r="AB50" s="41"/>
      <c r="AC50" s="12"/>
      <c r="AD50" s="3"/>
      <c r="AE50" s="45"/>
      <c r="AF50" s="26">
        <f t="shared" si="0"/>
        <v>17</v>
      </c>
      <c r="AG50" s="3">
        <f t="shared" si="1"/>
        <v>54</v>
      </c>
      <c r="AH50" s="47">
        <f t="shared" si="2"/>
        <v>11</v>
      </c>
      <c r="AJ50" s="2">
        <f t="shared" si="3"/>
        <v>9</v>
      </c>
      <c r="AK50" s="2">
        <f t="shared" si="4"/>
        <v>13</v>
      </c>
      <c r="AL50" s="2">
        <f t="shared" si="5"/>
        <v>11</v>
      </c>
      <c r="AM50" s="2">
        <f t="shared" si="6"/>
        <v>17</v>
      </c>
      <c r="AN50" s="2">
        <f t="shared" si="7"/>
        <v>7</v>
      </c>
      <c r="AO50" s="2">
        <f t="shared" si="8"/>
        <v>14</v>
      </c>
      <c r="AP50" s="2">
        <f t="shared" si="9"/>
        <v>0</v>
      </c>
      <c r="AQ50" s="2">
        <f t="shared" si="10"/>
        <v>0</v>
      </c>
    </row>
    <row r="51" spans="1:43" s="2" customFormat="1" ht="12.75" customHeight="1">
      <c r="A51" s="11">
        <v>46</v>
      </c>
      <c r="B51" s="60" t="s">
        <v>17</v>
      </c>
      <c r="C51" s="53" t="s">
        <v>158</v>
      </c>
      <c r="D51" s="51" t="s">
        <v>159</v>
      </c>
      <c r="E51" s="55" t="s">
        <v>160</v>
      </c>
      <c r="F51" s="66">
        <v>17</v>
      </c>
      <c r="G51" s="67">
        <v>17</v>
      </c>
      <c r="H51" s="68">
        <v>17</v>
      </c>
      <c r="I51" s="70">
        <v>5</v>
      </c>
      <c r="J51" s="67">
        <v>5</v>
      </c>
      <c r="K51" s="68">
        <v>5</v>
      </c>
      <c r="L51" s="76">
        <v>11</v>
      </c>
      <c r="M51" s="67">
        <v>10</v>
      </c>
      <c r="N51" s="67">
        <v>10</v>
      </c>
      <c r="O51" s="34"/>
      <c r="P51" s="70">
        <v>26</v>
      </c>
      <c r="Q51" s="67">
        <v>26</v>
      </c>
      <c r="R51" s="81">
        <v>26</v>
      </c>
      <c r="S51" s="70">
        <v>10</v>
      </c>
      <c r="T51" s="76">
        <v>10</v>
      </c>
      <c r="U51" s="83">
        <v>10</v>
      </c>
      <c r="V51" s="76">
        <v>27</v>
      </c>
      <c r="W51" s="76">
        <v>27</v>
      </c>
      <c r="X51" s="76">
        <v>27</v>
      </c>
      <c r="Y51" s="12"/>
      <c r="Z51" s="3"/>
      <c r="AA51" s="8"/>
      <c r="AB51" s="41"/>
      <c r="AC51" s="12"/>
      <c r="AD51" s="3"/>
      <c r="AE51" s="45"/>
      <c r="AF51" s="26">
        <f t="shared" si="0"/>
        <v>27</v>
      </c>
      <c r="AG51" s="3">
        <f t="shared" si="1"/>
        <v>68</v>
      </c>
      <c r="AH51" s="47">
        <f t="shared" si="2"/>
        <v>14</v>
      </c>
      <c r="AJ51" s="2">
        <f t="shared" si="3"/>
        <v>17</v>
      </c>
      <c r="AK51" s="2">
        <f t="shared" si="4"/>
        <v>5</v>
      </c>
      <c r="AL51" s="2">
        <f t="shared" si="5"/>
        <v>10</v>
      </c>
      <c r="AM51" s="2">
        <f t="shared" si="6"/>
        <v>26</v>
      </c>
      <c r="AN51" s="2">
        <f t="shared" si="7"/>
        <v>10</v>
      </c>
      <c r="AO51" s="2">
        <f t="shared" si="8"/>
        <v>27</v>
      </c>
      <c r="AP51" s="2">
        <f t="shared" si="9"/>
        <v>0</v>
      </c>
      <c r="AQ51" s="2">
        <f t="shared" si="10"/>
        <v>0</v>
      </c>
    </row>
    <row r="52" spans="1:43" s="2" customFormat="1" ht="12.75" customHeight="1">
      <c r="A52" s="11">
        <v>47</v>
      </c>
      <c r="B52" s="60" t="s">
        <v>17</v>
      </c>
      <c r="C52" s="53" t="s">
        <v>161</v>
      </c>
      <c r="D52" s="51" t="s">
        <v>162</v>
      </c>
      <c r="E52" s="55" t="s">
        <v>163</v>
      </c>
      <c r="F52" s="66">
        <v>30</v>
      </c>
      <c r="G52" s="67">
        <v>29</v>
      </c>
      <c r="H52" s="68">
        <v>29</v>
      </c>
      <c r="I52" s="70">
        <v>30</v>
      </c>
      <c r="J52" s="67">
        <v>30</v>
      </c>
      <c r="K52" s="68">
        <v>30</v>
      </c>
      <c r="L52" s="76">
        <v>30</v>
      </c>
      <c r="M52" s="67">
        <v>29</v>
      </c>
      <c r="N52" s="67">
        <v>29</v>
      </c>
      <c r="O52" s="34"/>
      <c r="P52" s="70" t="s">
        <v>202</v>
      </c>
      <c r="Q52" s="67" t="s">
        <v>202</v>
      </c>
      <c r="R52" s="81">
        <v>51</v>
      </c>
      <c r="S52" s="70">
        <v>18</v>
      </c>
      <c r="T52" s="76">
        <v>18</v>
      </c>
      <c r="U52" s="83">
        <v>18</v>
      </c>
      <c r="V52" s="76">
        <v>37</v>
      </c>
      <c r="W52" s="76">
        <v>37</v>
      </c>
      <c r="X52" s="76">
        <v>37</v>
      </c>
      <c r="Y52" s="12"/>
      <c r="Z52" s="3"/>
      <c r="AA52" s="8"/>
      <c r="AB52" s="41"/>
      <c r="AC52" s="12"/>
      <c r="AD52" s="3"/>
      <c r="AE52" s="45"/>
      <c r="AF52" s="26">
        <f t="shared" si="0"/>
        <v>51</v>
      </c>
      <c r="AG52" s="3">
        <f t="shared" si="1"/>
        <v>143</v>
      </c>
      <c r="AH52" s="47">
        <f t="shared" si="2"/>
        <v>33</v>
      </c>
      <c r="AJ52" s="2">
        <f t="shared" si="3"/>
        <v>29</v>
      </c>
      <c r="AK52" s="2">
        <f t="shared" si="4"/>
        <v>30</v>
      </c>
      <c r="AL52" s="2">
        <f t="shared" si="5"/>
        <v>29</v>
      </c>
      <c r="AM52" s="2">
        <f t="shared" si="6"/>
        <v>51</v>
      </c>
      <c r="AN52" s="2">
        <f t="shared" si="7"/>
        <v>18</v>
      </c>
      <c r="AO52" s="2">
        <f t="shared" si="8"/>
        <v>37</v>
      </c>
      <c r="AP52" s="2">
        <f t="shared" si="9"/>
        <v>0</v>
      </c>
      <c r="AQ52" s="2">
        <f t="shared" si="10"/>
        <v>0</v>
      </c>
    </row>
    <row r="53" spans="1:43" s="2" customFormat="1" ht="12.75" customHeight="1" thickBot="1">
      <c r="A53" s="29">
        <v>48</v>
      </c>
      <c r="B53" s="61" t="s">
        <v>17</v>
      </c>
      <c r="C53" s="57" t="s">
        <v>164</v>
      </c>
      <c r="D53" s="51" t="s">
        <v>165</v>
      </c>
      <c r="E53" s="55" t="s">
        <v>166</v>
      </c>
      <c r="F53" s="74">
        <v>21</v>
      </c>
      <c r="G53" s="72">
        <v>20</v>
      </c>
      <c r="H53" s="73">
        <v>20</v>
      </c>
      <c r="I53" s="71">
        <v>17</v>
      </c>
      <c r="J53" s="72">
        <v>17</v>
      </c>
      <c r="K53" s="73">
        <v>17</v>
      </c>
      <c r="L53" s="77">
        <v>20</v>
      </c>
      <c r="M53" s="72">
        <v>19</v>
      </c>
      <c r="N53" s="72">
        <v>19</v>
      </c>
      <c r="O53" s="34"/>
      <c r="P53" s="70" t="s">
        <v>202</v>
      </c>
      <c r="Q53" s="67" t="s">
        <v>202</v>
      </c>
      <c r="R53" s="81">
        <v>51</v>
      </c>
      <c r="S53" s="70">
        <v>3</v>
      </c>
      <c r="T53" s="76">
        <v>3</v>
      </c>
      <c r="U53" s="83">
        <v>3</v>
      </c>
      <c r="V53" s="76">
        <v>22</v>
      </c>
      <c r="W53" s="76">
        <v>22</v>
      </c>
      <c r="X53" s="76">
        <v>22</v>
      </c>
      <c r="Y53" s="12"/>
      <c r="Z53" s="3"/>
      <c r="AA53" s="8"/>
      <c r="AB53" s="41"/>
      <c r="AC53" s="12"/>
      <c r="AD53" s="3"/>
      <c r="AE53" s="45"/>
      <c r="AF53" s="27">
        <f t="shared" si="0"/>
        <v>51</v>
      </c>
      <c r="AG53" s="4">
        <f t="shared" si="1"/>
        <v>81</v>
      </c>
      <c r="AH53" s="48">
        <f t="shared" si="2"/>
        <v>18</v>
      </c>
      <c r="AJ53" s="2">
        <f t="shared" si="3"/>
        <v>20</v>
      </c>
      <c r="AK53" s="2">
        <f t="shared" si="4"/>
        <v>17</v>
      </c>
      <c r="AL53" s="2">
        <f t="shared" si="5"/>
        <v>19</v>
      </c>
      <c r="AM53" s="2">
        <f t="shared" si="6"/>
        <v>51</v>
      </c>
      <c r="AN53" s="2">
        <f t="shared" si="7"/>
        <v>3</v>
      </c>
      <c r="AO53" s="2">
        <f t="shared" si="8"/>
        <v>22</v>
      </c>
      <c r="AP53" s="2">
        <f t="shared" si="9"/>
        <v>0</v>
      </c>
      <c r="AQ53" s="2">
        <f t="shared" si="10"/>
        <v>0</v>
      </c>
    </row>
    <row r="54" spans="2:43" ht="12.75" customHeight="1">
      <c r="B54" s="114" t="s">
        <v>10</v>
      </c>
      <c r="C54" s="84"/>
      <c r="D54" s="111" t="s">
        <v>241</v>
      </c>
      <c r="E54" s="85"/>
      <c r="F54" s="98" t="s">
        <v>186</v>
      </c>
      <c r="G54" s="99"/>
      <c r="H54" s="100"/>
      <c r="I54" s="98" t="s">
        <v>186</v>
      </c>
      <c r="J54" s="99"/>
      <c r="K54" s="100"/>
      <c r="L54" s="98" t="s">
        <v>186</v>
      </c>
      <c r="M54" s="99"/>
      <c r="N54" s="100"/>
      <c r="O54" s="32"/>
      <c r="P54" s="98" t="s">
        <v>198</v>
      </c>
      <c r="Q54" s="99"/>
      <c r="R54" s="100"/>
      <c r="S54" s="98" t="s">
        <v>198</v>
      </c>
      <c r="T54" s="99"/>
      <c r="U54" s="99"/>
      <c r="V54" s="98" t="s">
        <v>198</v>
      </c>
      <c r="W54" s="99"/>
      <c r="X54" s="99"/>
      <c r="Y54" s="98"/>
      <c r="Z54" s="99"/>
      <c r="AA54" s="100"/>
      <c r="AB54" s="42"/>
      <c r="AC54" s="98"/>
      <c r="AD54" s="99"/>
      <c r="AE54" s="100"/>
      <c r="AF54" s="19"/>
      <c r="AJ54" s="2"/>
      <c r="AK54" s="2"/>
      <c r="AL54" s="2"/>
      <c r="AM54" s="2"/>
      <c r="AN54" s="2"/>
      <c r="AO54" s="2"/>
      <c r="AP54" s="2"/>
      <c r="AQ54" s="2"/>
    </row>
    <row r="55" spans="2:43" ht="12.75" customHeight="1" thickBot="1">
      <c r="B55" s="114"/>
      <c r="C55" s="84"/>
      <c r="D55" s="112"/>
      <c r="E55" s="86"/>
      <c r="F55" s="101" t="s">
        <v>191</v>
      </c>
      <c r="G55" s="102"/>
      <c r="H55" s="103"/>
      <c r="I55" s="101" t="s">
        <v>191</v>
      </c>
      <c r="J55" s="102"/>
      <c r="K55" s="103"/>
      <c r="L55" s="101" t="s">
        <v>191</v>
      </c>
      <c r="M55" s="102"/>
      <c r="N55" s="103"/>
      <c r="O55" s="20"/>
      <c r="P55" s="101" t="s">
        <v>205</v>
      </c>
      <c r="Q55" s="102"/>
      <c r="R55" s="103"/>
      <c r="S55" s="101" t="s">
        <v>207</v>
      </c>
      <c r="T55" s="102"/>
      <c r="U55" s="102"/>
      <c r="V55" s="101" t="s">
        <v>209</v>
      </c>
      <c r="W55" s="102"/>
      <c r="X55" s="102"/>
      <c r="Y55" s="101"/>
      <c r="Z55" s="102"/>
      <c r="AA55" s="103"/>
      <c r="AB55" s="35"/>
      <c r="AC55" s="101"/>
      <c r="AD55" s="102"/>
      <c r="AE55" s="103"/>
      <c r="AF55" s="19"/>
      <c r="AJ55" s="2"/>
      <c r="AK55" s="2"/>
      <c r="AL55" s="2"/>
      <c r="AM55" s="2"/>
      <c r="AN55" s="2"/>
      <c r="AO55" s="2"/>
      <c r="AP55" s="2"/>
      <c r="AQ55" s="2"/>
    </row>
    <row r="56" spans="2:43" ht="12.75" customHeight="1">
      <c r="B56" s="111" t="s">
        <v>12</v>
      </c>
      <c r="C56" s="85"/>
      <c r="D56" s="111" t="s">
        <v>242</v>
      </c>
      <c r="E56" s="85"/>
      <c r="F56" s="101" t="s">
        <v>189</v>
      </c>
      <c r="G56" s="102"/>
      <c r="H56" s="103"/>
      <c r="I56" s="101" t="s">
        <v>193</v>
      </c>
      <c r="J56" s="102"/>
      <c r="K56" s="103"/>
      <c r="L56" s="101" t="s">
        <v>193</v>
      </c>
      <c r="M56" s="102"/>
      <c r="N56" s="103"/>
      <c r="O56" s="20"/>
      <c r="P56" s="101" t="s">
        <v>206</v>
      </c>
      <c r="Q56" s="102"/>
      <c r="R56" s="103"/>
      <c r="S56" s="101" t="s">
        <v>208</v>
      </c>
      <c r="T56" s="102"/>
      <c r="U56" s="102"/>
      <c r="V56" s="101" t="s">
        <v>210</v>
      </c>
      <c r="W56" s="102"/>
      <c r="X56" s="102"/>
      <c r="Y56" s="101"/>
      <c r="Z56" s="102"/>
      <c r="AA56" s="103"/>
      <c r="AB56" s="35"/>
      <c r="AC56" s="101"/>
      <c r="AD56" s="102"/>
      <c r="AE56" s="103"/>
      <c r="AF56" s="19"/>
      <c r="AJ56" s="2"/>
      <c r="AK56" s="2"/>
      <c r="AL56" s="2"/>
      <c r="AM56" s="2"/>
      <c r="AN56" s="2"/>
      <c r="AO56" s="2"/>
      <c r="AP56" s="2"/>
      <c r="AQ56" s="2"/>
    </row>
    <row r="57" spans="2:43" ht="12.75" customHeight="1" thickBot="1">
      <c r="B57" s="112"/>
      <c r="C57" s="86"/>
      <c r="D57" s="112"/>
      <c r="E57" s="86"/>
      <c r="F57" s="92" t="s">
        <v>192</v>
      </c>
      <c r="G57" s="93"/>
      <c r="H57" s="94"/>
      <c r="I57" s="92" t="s">
        <v>188</v>
      </c>
      <c r="J57" s="93"/>
      <c r="K57" s="93"/>
      <c r="L57" s="92" t="s">
        <v>194</v>
      </c>
      <c r="M57" s="93"/>
      <c r="N57" s="93"/>
      <c r="O57" s="20"/>
      <c r="P57" s="92" t="s">
        <v>199</v>
      </c>
      <c r="Q57" s="93"/>
      <c r="R57" s="93"/>
      <c r="S57" s="92" t="s">
        <v>201</v>
      </c>
      <c r="T57" s="93"/>
      <c r="U57" s="93"/>
      <c r="V57" s="92" t="s">
        <v>203</v>
      </c>
      <c r="W57" s="93"/>
      <c r="X57" s="93"/>
      <c r="Y57" s="92"/>
      <c r="Z57" s="93"/>
      <c r="AA57" s="94"/>
      <c r="AB57" s="35"/>
      <c r="AC57" s="92"/>
      <c r="AD57" s="93"/>
      <c r="AE57" s="94"/>
      <c r="AF57" s="19"/>
      <c r="AJ57" s="2"/>
      <c r="AK57" s="2"/>
      <c r="AL57" s="2"/>
      <c r="AM57" s="2"/>
      <c r="AN57" s="2"/>
      <c r="AO57" s="2"/>
      <c r="AP57" s="2"/>
      <c r="AQ57" s="2"/>
    </row>
    <row r="58" spans="2:43" ht="12.75" customHeight="1">
      <c r="B58" s="114" t="s">
        <v>9</v>
      </c>
      <c r="C58" s="84"/>
      <c r="D58" s="111" t="s">
        <v>243</v>
      </c>
      <c r="E58" s="85"/>
      <c r="F58" s="92" t="s">
        <v>227</v>
      </c>
      <c r="G58" s="93"/>
      <c r="H58" s="94"/>
      <c r="I58" s="92" t="s">
        <v>228</v>
      </c>
      <c r="J58" s="93"/>
      <c r="K58" s="93"/>
      <c r="L58" s="92" t="s">
        <v>229</v>
      </c>
      <c r="M58" s="93"/>
      <c r="N58" s="93"/>
      <c r="O58" s="20"/>
      <c r="P58" s="92" t="s">
        <v>230</v>
      </c>
      <c r="Q58" s="93"/>
      <c r="R58" s="93"/>
      <c r="S58" s="92" t="s">
        <v>231</v>
      </c>
      <c r="T58" s="93"/>
      <c r="U58" s="93"/>
      <c r="V58" s="92" t="s">
        <v>233</v>
      </c>
      <c r="W58" s="93"/>
      <c r="X58" s="93"/>
      <c r="Y58" s="92"/>
      <c r="Z58" s="93"/>
      <c r="AA58" s="94"/>
      <c r="AB58" s="35"/>
      <c r="AC58" s="92"/>
      <c r="AD58" s="93"/>
      <c r="AE58" s="94"/>
      <c r="AF58" s="19"/>
      <c r="AJ58" s="2"/>
      <c r="AK58" s="2"/>
      <c r="AL58" s="2"/>
      <c r="AM58" s="2"/>
      <c r="AN58" s="2"/>
      <c r="AO58" s="2"/>
      <c r="AP58" s="2"/>
      <c r="AQ58" s="2"/>
    </row>
    <row r="59" spans="2:43" ht="12.75" customHeight="1" thickBot="1">
      <c r="B59" s="112"/>
      <c r="C59" s="86"/>
      <c r="D59" s="112"/>
      <c r="E59" s="86"/>
      <c r="F59" s="95" t="s">
        <v>187</v>
      </c>
      <c r="G59" s="96"/>
      <c r="H59" s="97"/>
      <c r="I59" s="95" t="s">
        <v>190</v>
      </c>
      <c r="J59" s="96"/>
      <c r="K59" s="96"/>
      <c r="L59" s="95" t="s">
        <v>196</v>
      </c>
      <c r="M59" s="96"/>
      <c r="N59" s="96"/>
      <c r="O59" s="21"/>
      <c r="P59" s="95" t="s">
        <v>200</v>
      </c>
      <c r="Q59" s="96"/>
      <c r="R59" s="96"/>
      <c r="S59" s="95" t="s">
        <v>232</v>
      </c>
      <c r="T59" s="96"/>
      <c r="U59" s="96"/>
      <c r="V59" s="95" t="s">
        <v>234</v>
      </c>
      <c r="W59" s="96"/>
      <c r="X59" s="96"/>
      <c r="Y59" s="95"/>
      <c r="Z59" s="96"/>
      <c r="AA59" s="97"/>
      <c r="AB59" s="36"/>
      <c r="AC59" s="95"/>
      <c r="AD59" s="96"/>
      <c r="AE59" s="97"/>
      <c r="AF59" s="19"/>
      <c r="AJ59" s="2"/>
      <c r="AK59" s="2"/>
      <c r="AL59" s="2"/>
      <c r="AM59" s="2"/>
      <c r="AN59" s="2"/>
      <c r="AO59" s="2"/>
      <c r="AP59" s="2"/>
      <c r="AQ59" s="2"/>
    </row>
    <row r="60" spans="36:43" ht="6.75" customHeight="1">
      <c r="AJ60" s="2"/>
      <c r="AK60" s="2"/>
      <c r="AL60" s="2"/>
      <c r="AM60" s="2"/>
      <c r="AN60" s="2"/>
      <c r="AO60" s="2"/>
      <c r="AP60" s="2"/>
      <c r="AQ60" s="2"/>
    </row>
  </sheetData>
  <mergeCells count="69">
    <mergeCell ref="V58:X58"/>
    <mergeCell ref="V59:X59"/>
    <mergeCell ref="V54:X54"/>
    <mergeCell ref="V55:X55"/>
    <mergeCell ref="V56:X56"/>
    <mergeCell ref="V57:X57"/>
    <mergeCell ref="S56:U56"/>
    <mergeCell ref="S57:U57"/>
    <mergeCell ref="S58:U58"/>
    <mergeCell ref="S59:U59"/>
    <mergeCell ref="B56:C57"/>
    <mergeCell ref="B58:C59"/>
    <mergeCell ref="D54:E55"/>
    <mergeCell ref="D56:E57"/>
    <mergeCell ref="D58:E59"/>
    <mergeCell ref="S55:U55"/>
    <mergeCell ref="P4:R4"/>
    <mergeCell ref="L4:O4"/>
    <mergeCell ref="B54:C55"/>
    <mergeCell ref="AF4:AH4"/>
    <mergeCell ref="S4:U4"/>
    <mergeCell ref="V4:X4"/>
    <mergeCell ref="S54:U54"/>
    <mergeCell ref="Y4:AA4"/>
    <mergeCell ref="AC4:AE4"/>
    <mergeCell ref="AC58:AE58"/>
    <mergeCell ref="AC59:AE59"/>
    <mergeCell ref="AC54:AE54"/>
    <mergeCell ref="AC55:AE55"/>
    <mergeCell ref="AC56:AE56"/>
    <mergeCell ref="AC57:AE57"/>
    <mergeCell ref="Y58:AA58"/>
    <mergeCell ref="Y59:AA59"/>
    <mergeCell ref="P54:R54"/>
    <mergeCell ref="P55:R55"/>
    <mergeCell ref="Y54:AA54"/>
    <mergeCell ref="Y55:AA55"/>
    <mergeCell ref="Y56:AA56"/>
    <mergeCell ref="Y57:AA57"/>
    <mergeCell ref="P56:R56"/>
    <mergeCell ref="P57:R57"/>
    <mergeCell ref="L54:N54"/>
    <mergeCell ref="L55:N55"/>
    <mergeCell ref="L56:N56"/>
    <mergeCell ref="L57:N57"/>
    <mergeCell ref="I55:K55"/>
    <mergeCell ref="I56:K56"/>
    <mergeCell ref="P58:R58"/>
    <mergeCell ref="P59:R59"/>
    <mergeCell ref="I58:K58"/>
    <mergeCell ref="I59:K59"/>
    <mergeCell ref="L58:N58"/>
    <mergeCell ref="L59:N59"/>
    <mergeCell ref="A1:K1"/>
    <mergeCell ref="F4:H4"/>
    <mergeCell ref="I4:K4"/>
    <mergeCell ref="B4:B5"/>
    <mergeCell ref="E4:E5"/>
    <mergeCell ref="D4:D5"/>
    <mergeCell ref="Z10:Z49"/>
    <mergeCell ref="AD10:AD49"/>
    <mergeCell ref="F58:H58"/>
    <mergeCell ref="F59:H59"/>
    <mergeCell ref="F54:H54"/>
    <mergeCell ref="F55:H55"/>
    <mergeCell ref="F56:H56"/>
    <mergeCell ref="F57:H57"/>
    <mergeCell ref="I57:K57"/>
    <mergeCell ref="I54:K54"/>
  </mergeCells>
  <conditionalFormatting sqref="O6:O53 AH6:AH53">
    <cfRule type="cellIs" priority="1" dxfId="0" operator="lessThanOrEqual" stopIfTrue="1">
      <formula>6</formula>
    </cfRule>
  </conditionalFormatting>
  <printOptions/>
  <pageMargins left="0.53" right="0.4" top="0.34" bottom="0.41" header="0.39" footer="0.37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/>
  <dimension ref="A1:AQ60"/>
  <sheetViews>
    <sheetView tabSelected="1" zoomScale="80" zoomScaleNormal="80" zoomScaleSheetLayoutView="75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1" sqref="D41"/>
    </sheetView>
  </sheetViews>
  <sheetFormatPr defaultColWidth="9.00390625" defaultRowHeight="13.5"/>
  <cols>
    <col min="1" max="1" width="4.125" style="0" bestFit="1" customWidth="1"/>
    <col min="3" max="3" width="6.50390625" style="0" bestFit="1" customWidth="1"/>
    <col min="4" max="5" width="12.375" style="0" bestFit="1" customWidth="1"/>
    <col min="6" max="6" width="5.25390625" style="0" customWidth="1"/>
    <col min="7" max="7" width="5.25390625" style="0" bestFit="1" customWidth="1"/>
    <col min="8" max="8" width="5.25390625" style="0" customWidth="1"/>
    <col min="9" max="10" width="5.25390625" style="0" bestFit="1" customWidth="1"/>
    <col min="11" max="11" width="5.25390625" style="0" customWidth="1"/>
    <col min="12" max="12" width="5.25390625" style="24" bestFit="1" customWidth="1"/>
    <col min="13" max="13" width="5.375" style="24" customWidth="1"/>
    <col min="14" max="14" width="5.25390625" style="24" bestFit="1" customWidth="1"/>
    <col min="15" max="15" width="4.125" style="24" hidden="1" customWidth="1"/>
    <col min="16" max="18" width="5.25390625" style="24" bestFit="1" customWidth="1"/>
    <col min="19" max="24" width="5.25390625" style="24" customWidth="1"/>
    <col min="25" max="27" width="5.25390625" style="24" bestFit="1" customWidth="1"/>
    <col min="28" max="28" width="0.37109375" style="24" hidden="1" customWidth="1"/>
    <col min="29" max="30" width="5.25390625" style="24" bestFit="1" customWidth="1"/>
    <col min="31" max="31" width="5.25390625" style="24" customWidth="1"/>
    <col min="32" max="32" width="6.25390625" style="24" bestFit="1" customWidth="1"/>
    <col min="33" max="33" width="5.25390625" style="24" customWidth="1"/>
    <col min="34" max="34" width="5.25390625" style="24" bestFit="1" customWidth="1"/>
    <col min="35" max="35" width="23.75390625" style="0" customWidth="1"/>
    <col min="36" max="43" width="4.00390625" style="0" customWidth="1"/>
  </cols>
  <sheetData>
    <row r="1" spans="1:34" s="15" customFormat="1" ht="15.75" customHeight="1">
      <c r="A1" s="104" t="s">
        <v>181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49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s="1" customFormat="1" ht="13.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23"/>
      <c r="M2" s="23"/>
      <c r="N2" s="23"/>
      <c r="O2" s="23"/>
      <c r="Q2" s="23"/>
      <c r="R2" s="23"/>
      <c r="S2" s="23"/>
      <c r="T2" s="23"/>
      <c r="U2" s="23"/>
      <c r="V2" s="23"/>
      <c r="W2" s="23"/>
      <c r="X2" s="23"/>
      <c r="Y2" s="28" t="s">
        <v>39</v>
      </c>
      <c r="Z2" s="23"/>
      <c r="AA2" s="23"/>
      <c r="AB2" s="23"/>
      <c r="AC2" s="23"/>
      <c r="AD2" s="23"/>
      <c r="AE2" s="23"/>
      <c r="AF2" s="23"/>
      <c r="AG2" s="23"/>
      <c r="AH2" s="23"/>
    </row>
    <row r="3" ht="6" customHeight="1" thickBot="1"/>
    <row r="4" spans="1:34" s="2" customFormat="1" ht="15" customHeight="1">
      <c r="A4" s="30" t="s">
        <v>35</v>
      </c>
      <c r="B4" s="109" t="s">
        <v>18</v>
      </c>
      <c r="C4" s="30" t="s">
        <v>36</v>
      </c>
      <c r="D4" s="109" t="s">
        <v>37</v>
      </c>
      <c r="E4" s="111" t="s">
        <v>38</v>
      </c>
      <c r="F4" s="105" t="s">
        <v>0</v>
      </c>
      <c r="G4" s="106"/>
      <c r="H4" s="107"/>
      <c r="I4" s="108" t="s">
        <v>4</v>
      </c>
      <c r="J4" s="106"/>
      <c r="K4" s="107"/>
      <c r="L4" s="106" t="s">
        <v>5</v>
      </c>
      <c r="M4" s="106"/>
      <c r="N4" s="106"/>
      <c r="O4" s="107"/>
      <c r="P4" s="108" t="s">
        <v>6</v>
      </c>
      <c r="Q4" s="106"/>
      <c r="R4" s="106"/>
      <c r="S4" s="108" t="s">
        <v>7</v>
      </c>
      <c r="T4" s="106"/>
      <c r="U4" s="107"/>
      <c r="V4" s="106" t="s">
        <v>8</v>
      </c>
      <c r="W4" s="106"/>
      <c r="X4" s="107"/>
      <c r="Y4" s="108" t="s">
        <v>32</v>
      </c>
      <c r="Z4" s="106"/>
      <c r="AA4" s="107"/>
      <c r="AB4" s="37"/>
      <c r="AC4" s="108" t="s">
        <v>33</v>
      </c>
      <c r="AD4" s="106"/>
      <c r="AE4" s="113"/>
      <c r="AF4" s="105" t="s">
        <v>167</v>
      </c>
      <c r="AG4" s="106"/>
      <c r="AH4" s="107"/>
    </row>
    <row r="5" spans="1:34" s="2" customFormat="1" ht="15" customHeight="1" thickBot="1">
      <c r="A5" s="62" t="s">
        <v>11</v>
      </c>
      <c r="B5" s="110"/>
      <c r="C5" s="31" t="s">
        <v>11</v>
      </c>
      <c r="D5" s="110"/>
      <c r="E5" s="112"/>
      <c r="F5" s="27" t="s">
        <v>1</v>
      </c>
      <c r="G5" s="4" t="s">
        <v>2</v>
      </c>
      <c r="H5" s="9" t="s">
        <v>3</v>
      </c>
      <c r="I5" s="13" t="s">
        <v>1</v>
      </c>
      <c r="J5" s="4" t="s">
        <v>2</v>
      </c>
      <c r="K5" s="9" t="s">
        <v>3</v>
      </c>
      <c r="L5" s="39" t="s">
        <v>1</v>
      </c>
      <c r="M5" s="4" t="s">
        <v>2</v>
      </c>
      <c r="N5" s="4" t="s">
        <v>3</v>
      </c>
      <c r="O5" s="18" t="s">
        <v>2</v>
      </c>
      <c r="P5" s="13" t="s">
        <v>1</v>
      </c>
      <c r="Q5" s="4" t="s">
        <v>2</v>
      </c>
      <c r="R5" s="5" t="s">
        <v>3</v>
      </c>
      <c r="S5" s="13" t="s">
        <v>1</v>
      </c>
      <c r="T5" s="4" t="s">
        <v>2</v>
      </c>
      <c r="U5" s="9" t="s">
        <v>3</v>
      </c>
      <c r="V5" s="39" t="s">
        <v>1</v>
      </c>
      <c r="W5" s="4" t="s">
        <v>2</v>
      </c>
      <c r="X5" s="9" t="s">
        <v>3</v>
      </c>
      <c r="Y5" s="13" t="s">
        <v>1</v>
      </c>
      <c r="Z5" s="4" t="s">
        <v>2</v>
      </c>
      <c r="AA5" s="9" t="s">
        <v>3</v>
      </c>
      <c r="AB5" s="38" t="s">
        <v>2</v>
      </c>
      <c r="AC5" s="13" t="s">
        <v>1</v>
      </c>
      <c r="AD5" s="4" t="s">
        <v>2</v>
      </c>
      <c r="AE5" s="14" t="s">
        <v>3</v>
      </c>
      <c r="AF5" s="43" t="s">
        <v>34</v>
      </c>
      <c r="AG5" s="4" t="s">
        <v>3</v>
      </c>
      <c r="AH5" s="9" t="s">
        <v>2</v>
      </c>
    </row>
    <row r="6" spans="1:43" s="2" customFormat="1" ht="12.75" customHeight="1">
      <c r="A6" s="10">
        <v>19</v>
      </c>
      <c r="B6" s="58" t="s">
        <v>15</v>
      </c>
      <c r="C6" s="52" t="s">
        <v>24</v>
      </c>
      <c r="D6" s="50" t="s">
        <v>80</v>
      </c>
      <c r="E6" s="54" t="s">
        <v>81</v>
      </c>
      <c r="F6" s="63">
        <v>2</v>
      </c>
      <c r="G6" s="64">
        <v>2</v>
      </c>
      <c r="H6" s="65">
        <v>2</v>
      </c>
      <c r="I6" s="69">
        <v>1</v>
      </c>
      <c r="J6" s="64">
        <v>1</v>
      </c>
      <c r="K6" s="65">
        <v>1</v>
      </c>
      <c r="L6" s="75">
        <v>2</v>
      </c>
      <c r="M6" s="78">
        <v>2</v>
      </c>
      <c r="N6" s="78">
        <v>2</v>
      </c>
      <c r="O6" s="33"/>
      <c r="P6" s="69">
        <v>2</v>
      </c>
      <c r="Q6" s="64">
        <v>2</v>
      </c>
      <c r="R6" s="80">
        <v>2</v>
      </c>
      <c r="S6" s="69">
        <v>1</v>
      </c>
      <c r="T6" s="82">
        <v>1</v>
      </c>
      <c r="U6" s="79">
        <v>1</v>
      </c>
      <c r="V6" s="82">
        <v>2</v>
      </c>
      <c r="W6" s="82">
        <v>2</v>
      </c>
      <c r="X6" s="82">
        <v>2</v>
      </c>
      <c r="Y6" s="16"/>
      <c r="Z6" s="88"/>
      <c r="AA6" s="17"/>
      <c r="AB6" s="40"/>
      <c r="AC6" s="16"/>
      <c r="AD6" s="88"/>
      <c r="AE6" s="44"/>
      <c r="AF6" s="25">
        <f aca="true" t="shared" si="0" ref="AF6:AF53">MAX(H6,K6,N6,R6,U6,X6,AA6,AE6)</f>
        <v>2</v>
      </c>
      <c r="AG6" s="6">
        <f aca="true" t="shared" si="1" ref="AG6:AG53">H6+K6+N6+R6+U6+X6+AA6+AE6-AF6</f>
        <v>8</v>
      </c>
      <c r="AH6" s="46">
        <f>RANK(AG6,$AG$6:$AG$53,1)</f>
        <v>1</v>
      </c>
      <c r="AJ6" s="2">
        <f aca="true" t="shared" si="2" ref="AJ6:AJ53">H6</f>
        <v>2</v>
      </c>
      <c r="AK6" s="2">
        <f aca="true" t="shared" si="3" ref="AK6:AK53">K6</f>
        <v>1</v>
      </c>
      <c r="AL6" s="2">
        <f aca="true" t="shared" si="4" ref="AL6:AL53">N6</f>
        <v>2</v>
      </c>
      <c r="AM6" s="2">
        <f aca="true" t="shared" si="5" ref="AM6:AM53">R6</f>
        <v>2</v>
      </c>
      <c r="AN6" s="2">
        <f aca="true" t="shared" si="6" ref="AN6:AN53">U6</f>
        <v>1</v>
      </c>
      <c r="AO6" s="2">
        <f aca="true" t="shared" si="7" ref="AO6:AO53">X6</f>
        <v>2</v>
      </c>
      <c r="AP6" s="2">
        <f aca="true" t="shared" si="8" ref="AP6:AP53">AA6</f>
        <v>0</v>
      </c>
      <c r="AQ6" s="2">
        <f aca="true" t="shared" si="9" ref="AQ6:AQ53">AE6</f>
        <v>0</v>
      </c>
    </row>
    <row r="7" spans="1:43" s="2" customFormat="1" ht="12.75" customHeight="1">
      <c r="A7" s="11">
        <v>34</v>
      </c>
      <c r="B7" s="59" t="s">
        <v>21</v>
      </c>
      <c r="C7" s="53" t="s">
        <v>120</v>
      </c>
      <c r="D7" s="51" t="s">
        <v>30</v>
      </c>
      <c r="E7" s="55" t="s">
        <v>121</v>
      </c>
      <c r="F7" s="66">
        <v>1</v>
      </c>
      <c r="G7" s="67">
        <v>1</v>
      </c>
      <c r="H7" s="68">
        <v>1</v>
      </c>
      <c r="I7" s="70">
        <v>2</v>
      </c>
      <c r="J7" s="67">
        <v>2</v>
      </c>
      <c r="K7" s="68">
        <v>2</v>
      </c>
      <c r="L7" s="76">
        <v>3</v>
      </c>
      <c r="M7" s="67" t="s">
        <v>197</v>
      </c>
      <c r="N7" s="67">
        <v>51</v>
      </c>
      <c r="O7" s="34"/>
      <c r="P7" s="70">
        <v>3</v>
      </c>
      <c r="Q7" s="67">
        <v>3</v>
      </c>
      <c r="R7" s="81">
        <v>3</v>
      </c>
      <c r="S7" s="70">
        <v>6</v>
      </c>
      <c r="T7" s="76">
        <v>6</v>
      </c>
      <c r="U7" s="83">
        <v>6</v>
      </c>
      <c r="V7" s="76">
        <v>3</v>
      </c>
      <c r="W7" s="76">
        <v>3</v>
      </c>
      <c r="X7" s="76">
        <v>3</v>
      </c>
      <c r="Y7" s="12"/>
      <c r="Z7" s="87"/>
      <c r="AA7" s="8"/>
      <c r="AB7" s="41"/>
      <c r="AC7" s="12"/>
      <c r="AD7" s="87"/>
      <c r="AE7" s="45"/>
      <c r="AF7" s="26">
        <f t="shared" si="0"/>
        <v>51</v>
      </c>
      <c r="AG7" s="3">
        <f t="shared" si="1"/>
        <v>15</v>
      </c>
      <c r="AH7" s="47">
        <f>RANK(AG7,$AG$6:$AG$53,1)</f>
        <v>2</v>
      </c>
      <c r="AJ7" s="2">
        <f t="shared" si="2"/>
        <v>1</v>
      </c>
      <c r="AK7" s="2">
        <f t="shared" si="3"/>
        <v>2</v>
      </c>
      <c r="AL7" s="2">
        <f t="shared" si="4"/>
        <v>51</v>
      </c>
      <c r="AM7" s="2">
        <f t="shared" si="5"/>
        <v>3</v>
      </c>
      <c r="AN7" s="2">
        <f t="shared" si="6"/>
        <v>6</v>
      </c>
      <c r="AO7" s="2">
        <f t="shared" si="7"/>
        <v>3</v>
      </c>
      <c r="AP7" s="2">
        <f t="shared" si="8"/>
        <v>0</v>
      </c>
      <c r="AQ7" s="2">
        <f t="shared" si="9"/>
        <v>0</v>
      </c>
    </row>
    <row r="8" spans="1:43" s="2" customFormat="1" ht="12.75" customHeight="1">
      <c r="A8" s="11">
        <v>43</v>
      </c>
      <c r="B8" s="60" t="s">
        <v>17</v>
      </c>
      <c r="C8" s="53" t="s">
        <v>149</v>
      </c>
      <c r="D8" s="51" t="s">
        <v>150</v>
      </c>
      <c r="E8" s="55" t="s">
        <v>151</v>
      </c>
      <c r="F8" s="66">
        <v>4</v>
      </c>
      <c r="G8" s="67">
        <v>4</v>
      </c>
      <c r="H8" s="68">
        <v>4</v>
      </c>
      <c r="I8" s="70">
        <v>4</v>
      </c>
      <c r="J8" s="67">
        <v>4</v>
      </c>
      <c r="K8" s="68">
        <v>4</v>
      </c>
      <c r="L8" s="76">
        <v>1</v>
      </c>
      <c r="M8" s="67">
        <v>1</v>
      </c>
      <c r="N8" s="67">
        <v>1</v>
      </c>
      <c r="O8" s="34"/>
      <c r="P8" s="70">
        <v>14</v>
      </c>
      <c r="Q8" s="67">
        <v>14</v>
      </c>
      <c r="R8" s="81">
        <v>14</v>
      </c>
      <c r="S8" s="70">
        <v>2</v>
      </c>
      <c r="T8" s="76">
        <v>2</v>
      </c>
      <c r="U8" s="83">
        <v>2</v>
      </c>
      <c r="V8" s="76">
        <v>4</v>
      </c>
      <c r="W8" s="76">
        <v>4</v>
      </c>
      <c r="X8" s="76">
        <v>4</v>
      </c>
      <c r="Y8" s="12"/>
      <c r="Z8" s="87"/>
      <c r="AA8" s="8"/>
      <c r="AB8" s="41"/>
      <c r="AC8" s="12"/>
      <c r="AD8" s="87"/>
      <c r="AE8" s="45"/>
      <c r="AF8" s="26">
        <f t="shared" si="0"/>
        <v>14</v>
      </c>
      <c r="AG8" s="3">
        <f t="shared" si="1"/>
        <v>15</v>
      </c>
      <c r="AH8" s="47">
        <v>3</v>
      </c>
      <c r="AJ8" s="2">
        <f t="shared" si="2"/>
        <v>4</v>
      </c>
      <c r="AK8" s="2">
        <f t="shared" si="3"/>
        <v>4</v>
      </c>
      <c r="AL8" s="2">
        <f t="shared" si="4"/>
        <v>1</v>
      </c>
      <c r="AM8" s="2">
        <f t="shared" si="5"/>
        <v>14</v>
      </c>
      <c r="AN8" s="2">
        <f t="shared" si="6"/>
        <v>2</v>
      </c>
      <c r="AO8" s="2">
        <f t="shared" si="7"/>
        <v>4</v>
      </c>
      <c r="AP8" s="2">
        <f t="shared" si="8"/>
        <v>0</v>
      </c>
      <c r="AQ8" s="2">
        <f t="shared" si="9"/>
        <v>0</v>
      </c>
    </row>
    <row r="9" spans="1:43" s="2" customFormat="1" ht="12.75" customHeight="1">
      <c r="A9" s="11">
        <v>20</v>
      </c>
      <c r="B9" s="60" t="s">
        <v>15</v>
      </c>
      <c r="C9" s="53" t="s">
        <v>82</v>
      </c>
      <c r="D9" s="51" t="s">
        <v>83</v>
      </c>
      <c r="E9" s="55" t="s">
        <v>84</v>
      </c>
      <c r="F9" s="66">
        <v>6</v>
      </c>
      <c r="G9" s="67">
        <v>6</v>
      </c>
      <c r="H9" s="68">
        <v>6</v>
      </c>
      <c r="I9" s="70">
        <v>7</v>
      </c>
      <c r="J9" s="67">
        <v>7</v>
      </c>
      <c r="K9" s="68">
        <v>7</v>
      </c>
      <c r="L9" s="76">
        <v>6</v>
      </c>
      <c r="M9" s="67">
        <v>5</v>
      </c>
      <c r="N9" s="67">
        <v>5</v>
      </c>
      <c r="O9" s="34"/>
      <c r="P9" s="70">
        <v>5</v>
      </c>
      <c r="Q9" s="67">
        <v>5</v>
      </c>
      <c r="R9" s="81">
        <v>5</v>
      </c>
      <c r="S9" s="70">
        <v>4</v>
      </c>
      <c r="T9" s="76">
        <v>4</v>
      </c>
      <c r="U9" s="83">
        <v>4</v>
      </c>
      <c r="V9" s="76">
        <v>1</v>
      </c>
      <c r="W9" s="76">
        <v>1</v>
      </c>
      <c r="X9" s="76">
        <v>1</v>
      </c>
      <c r="Y9" s="12"/>
      <c r="Z9" s="87"/>
      <c r="AA9" s="8"/>
      <c r="AB9" s="41"/>
      <c r="AC9" s="12"/>
      <c r="AD9" s="87"/>
      <c r="AE9" s="45"/>
      <c r="AF9" s="26">
        <f t="shared" si="0"/>
        <v>7</v>
      </c>
      <c r="AG9" s="3">
        <f t="shared" si="1"/>
        <v>21</v>
      </c>
      <c r="AH9" s="47">
        <f aca="true" t="shared" si="10" ref="AH9:AH14">RANK(AG9,$AG$6:$AG$53,1)</f>
        <v>4</v>
      </c>
      <c r="AJ9" s="2">
        <f t="shared" si="2"/>
        <v>6</v>
      </c>
      <c r="AK9" s="2">
        <f t="shared" si="3"/>
        <v>7</v>
      </c>
      <c r="AL9" s="2">
        <f t="shared" si="4"/>
        <v>5</v>
      </c>
      <c r="AM9" s="2">
        <f t="shared" si="5"/>
        <v>5</v>
      </c>
      <c r="AN9" s="2">
        <f t="shared" si="6"/>
        <v>4</v>
      </c>
      <c r="AO9" s="2">
        <f t="shared" si="7"/>
        <v>1</v>
      </c>
      <c r="AP9" s="2">
        <f t="shared" si="8"/>
        <v>0</v>
      </c>
      <c r="AQ9" s="2">
        <f t="shared" si="9"/>
        <v>0</v>
      </c>
    </row>
    <row r="10" spans="1:43" s="2" customFormat="1" ht="12.75" customHeight="1">
      <c r="A10" s="11">
        <v>41</v>
      </c>
      <c r="B10" s="60" t="s">
        <v>17</v>
      </c>
      <c r="C10" s="53" t="s">
        <v>143</v>
      </c>
      <c r="D10" s="51" t="s">
        <v>144</v>
      </c>
      <c r="E10" s="55" t="s">
        <v>145</v>
      </c>
      <c r="F10" s="66">
        <v>3</v>
      </c>
      <c r="G10" s="67">
        <v>3</v>
      </c>
      <c r="H10" s="68">
        <v>3</v>
      </c>
      <c r="I10" s="70">
        <v>6</v>
      </c>
      <c r="J10" s="67">
        <v>6</v>
      </c>
      <c r="K10" s="68">
        <v>6</v>
      </c>
      <c r="L10" s="76">
        <v>18</v>
      </c>
      <c r="M10" s="67">
        <v>17</v>
      </c>
      <c r="N10" s="67">
        <v>17</v>
      </c>
      <c r="O10" s="34"/>
      <c r="P10" s="70">
        <v>4</v>
      </c>
      <c r="Q10" s="67">
        <v>4</v>
      </c>
      <c r="R10" s="81">
        <v>4</v>
      </c>
      <c r="S10" s="70">
        <v>5</v>
      </c>
      <c r="T10" s="76">
        <v>5</v>
      </c>
      <c r="U10" s="83">
        <v>5</v>
      </c>
      <c r="V10" s="76">
        <v>6</v>
      </c>
      <c r="W10" s="76">
        <v>6</v>
      </c>
      <c r="X10" s="76">
        <v>6</v>
      </c>
      <c r="Y10" s="12"/>
      <c r="Z10" s="89" t="s">
        <v>204</v>
      </c>
      <c r="AA10" s="8"/>
      <c r="AB10" s="41"/>
      <c r="AC10" s="12"/>
      <c r="AD10" s="89" t="s">
        <v>204</v>
      </c>
      <c r="AE10" s="45"/>
      <c r="AF10" s="26">
        <f t="shared" si="0"/>
        <v>17</v>
      </c>
      <c r="AG10" s="3">
        <f t="shared" si="1"/>
        <v>24</v>
      </c>
      <c r="AH10" s="47">
        <f t="shared" si="10"/>
        <v>5</v>
      </c>
      <c r="AJ10" s="2">
        <f t="shared" si="2"/>
        <v>3</v>
      </c>
      <c r="AK10" s="2">
        <f t="shared" si="3"/>
        <v>6</v>
      </c>
      <c r="AL10" s="2">
        <f t="shared" si="4"/>
        <v>17</v>
      </c>
      <c r="AM10" s="2">
        <f t="shared" si="5"/>
        <v>4</v>
      </c>
      <c r="AN10" s="2">
        <f t="shared" si="6"/>
        <v>5</v>
      </c>
      <c r="AO10" s="2">
        <f t="shared" si="7"/>
        <v>6</v>
      </c>
      <c r="AP10" s="2">
        <f t="shared" si="8"/>
        <v>0</v>
      </c>
      <c r="AQ10" s="2">
        <f t="shared" si="9"/>
        <v>0</v>
      </c>
    </row>
    <row r="11" spans="1:43" s="2" customFormat="1" ht="12.75" customHeight="1">
      <c r="A11" s="11">
        <v>25</v>
      </c>
      <c r="B11" s="60" t="s">
        <v>16</v>
      </c>
      <c r="C11" s="53" t="s">
        <v>94</v>
      </c>
      <c r="D11" s="51" t="s">
        <v>95</v>
      </c>
      <c r="E11" s="55" t="s">
        <v>96</v>
      </c>
      <c r="F11" s="66">
        <v>22</v>
      </c>
      <c r="G11" s="67">
        <v>21</v>
      </c>
      <c r="H11" s="68">
        <v>21</v>
      </c>
      <c r="I11" s="70">
        <v>3</v>
      </c>
      <c r="J11" s="67">
        <v>3</v>
      </c>
      <c r="K11" s="68">
        <v>3</v>
      </c>
      <c r="L11" s="76">
        <v>7</v>
      </c>
      <c r="M11" s="67">
        <v>6</v>
      </c>
      <c r="N11" s="67">
        <v>6</v>
      </c>
      <c r="O11" s="34"/>
      <c r="P11" s="70">
        <v>8</v>
      </c>
      <c r="Q11" s="67">
        <v>8</v>
      </c>
      <c r="R11" s="81">
        <v>8</v>
      </c>
      <c r="S11" s="70">
        <v>9</v>
      </c>
      <c r="T11" s="76">
        <v>9</v>
      </c>
      <c r="U11" s="83">
        <v>9</v>
      </c>
      <c r="V11" s="76">
        <v>9</v>
      </c>
      <c r="W11" s="76">
        <v>9</v>
      </c>
      <c r="X11" s="76">
        <v>9</v>
      </c>
      <c r="Y11" s="12"/>
      <c r="Z11" s="90"/>
      <c r="AA11" s="8"/>
      <c r="AB11" s="41"/>
      <c r="AC11" s="12"/>
      <c r="AD11" s="90"/>
      <c r="AE11" s="45"/>
      <c r="AF11" s="26">
        <f t="shared" si="0"/>
        <v>21</v>
      </c>
      <c r="AG11" s="3">
        <f t="shared" si="1"/>
        <v>35</v>
      </c>
      <c r="AH11" s="47">
        <f t="shared" si="10"/>
        <v>6</v>
      </c>
      <c r="AJ11" s="2">
        <f t="shared" si="2"/>
        <v>21</v>
      </c>
      <c r="AK11" s="2">
        <f t="shared" si="3"/>
        <v>3</v>
      </c>
      <c r="AL11" s="2">
        <f t="shared" si="4"/>
        <v>6</v>
      </c>
      <c r="AM11" s="2">
        <f t="shared" si="5"/>
        <v>8</v>
      </c>
      <c r="AN11" s="2">
        <f t="shared" si="6"/>
        <v>9</v>
      </c>
      <c r="AO11" s="2">
        <f t="shared" si="7"/>
        <v>9</v>
      </c>
      <c r="AP11" s="2">
        <f t="shared" si="8"/>
        <v>0</v>
      </c>
      <c r="AQ11" s="2">
        <f t="shared" si="9"/>
        <v>0</v>
      </c>
    </row>
    <row r="12" spans="1:43" s="2" customFormat="1" ht="12.75" customHeight="1">
      <c r="A12" s="11">
        <v>17</v>
      </c>
      <c r="B12" s="59" t="s">
        <v>14</v>
      </c>
      <c r="C12" s="53" t="s">
        <v>74</v>
      </c>
      <c r="D12" s="51" t="s">
        <v>75</v>
      </c>
      <c r="E12" s="55" t="s">
        <v>76</v>
      </c>
      <c r="F12" s="66">
        <v>7</v>
      </c>
      <c r="G12" s="67">
        <v>7</v>
      </c>
      <c r="H12" s="68">
        <v>7</v>
      </c>
      <c r="I12" s="70">
        <v>14</v>
      </c>
      <c r="J12" s="67">
        <v>14</v>
      </c>
      <c r="K12" s="68">
        <v>14</v>
      </c>
      <c r="L12" s="76">
        <v>4</v>
      </c>
      <c r="M12" s="67">
        <v>3</v>
      </c>
      <c r="N12" s="67">
        <v>3</v>
      </c>
      <c r="O12" s="34"/>
      <c r="P12" s="70">
        <v>12</v>
      </c>
      <c r="Q12" s="67">
        <v>12</v>
      </c>
      <c r="R12" s="81">
        <v>12</v>
      </c>
      <c r="S12" s="70">
        <v>17</v>
      </c>
      <c r="T12" s="76">
        <v>17</v>
      </c>
      <c r="U12" s="83">
        <v>17</v>
      </c>
      <c r="V12" s="76">
        <v>5</v>
      </c>
      <c r="W12" s="76">
        <v>5</v>
      </c>
      <c r="X12" s="76">
        <v>5</v>
      </c>
      <c r="Y12" s="12"/>
      <c r="Z12" s="90"/>
      <c r="AA12" s="8"/>
      <c r="AB12" s="41"/>
      <c r="AC12" s="12"/>
      <c r="AD12" s="90"/>
      <c r="AE12" s="45"/>
      <c r="AF12" s="26">
        <f t="shared" si="0"/>
        <v>17</v>
      </c>
      <c r="AG12" s="3">
        <f t="shared" si="1"/>
        <v>41</v>
      </c>
      <c r="AH12" s="47">
        <f t="shared" si="10"/>
        <v>7</v>
      </c>
      <c r="AJ12" s="2">
        <f t="shared" si="2"/>
        <v>7</v>
      </c>
      <c r="AK12" s="2">
        <f t="shared" si="3"/>
        <v>14</v>
      </c>
      <c r="AL12" s="2">
        <f t="shared" si="4"/>
        <v>3</v>
      </c>
      <c r="AM12" s="2">
        <f t="shared" si="5"/>
        <v>12</v>
      </c>
      <c r="AN12" s="2">
        <f t="shared" si="6"/>
        <v>17</v>
      </c>
      <c r="AO12" s="2">
        <f t="shared" si="7"/>
        <v>5</v>
      </c>
      <c r="AP12" s="2">
        <f t="shared" si="8"/>
        <v>0</v>
      </c>
      <c r="AQ12" s="2">
        <f t="shared" si="9"/>
        <v>0</v>
      </c>
    </row>
    <row r="13" spans="1:43" s="2" customFormat="1" ht="12.75" customHeight="1">
      <c r="A13" s="11">
        <v>44</v>
      </c>
      <c r="B13" s="59" t="s">
        <v>17</v>
      </c>
      <c r="C13" s="53" t="s">
        <v>152</v>
      </c>
      <c r="D13" s="51" t="s">
        <v>153</v>
      </c>
      <c r="E13" s="55" t="s">
        <v>154</v>
      </c>
      <c r="F13" s="66">
        <v>8</v>
      </c>
      <c r="G13" s="67">
        <v>8</v>
      </c>
      <c r="H13" s="68">
        <v>8</v>
      </c>
      <c r="I13" s="70">
        <v>8</v>
      </c>
      <c r="J13" s="67">
        <v>8</v>
      </c>
      <c r="K13" s="68">
        <v>8</v>
      </c>
      <c r="L13" s="76">
        <v>25</v>
      </c>
      <c r="M13" s="67">
        <v>24</v>
      </c>
      <c r="N13" s="67">
        <v>24</v>
      </c>
      <c r="O13" s="34"/>
      <c r="P13" s="70">
        <v>9</v>
      </c>
      <c r="Q13" s="67">
        <v>9</v>
      </c>
      <c r="R13" s="81">
        <v>9</v>
      </c>
      <c r="S13" s="70">
        <v>12</v>
      </c>
      <c r="T13" s="76">
        <v>12</v>
      </c>
      <c r="U13" s="83">
        <v>12</v>
      </c>
      <c r="V13" s="76">
        <v>12</v>
      </c>
      <c r="W13" s="76">
        <v>12</v>
      </c>
      <c r="X13" s="76">
        <v>12</v>
      </c>
      <c r="Y13" s="12"/>
      <c r="Z13" s="90"/>
      <c r="AA13" s="8"/>
      <c r="AB13" s="41"/>
      <c r="AC13" s="12"/>
      <c r="AD13" s="90"/>
      <c r="AE13" s="45"/>
      <c r="AF13" s="26">
        <f t="shared" si="0"/>
        <v>24</v>
      </c>
      <c r="AG13" s="3">
        <f t="shared" si="1"/>
        <v>49</v>
      </c>
      <c r="AH13" s="47">
        <f t="shared" si="10"/>
        <v>8</v>
      </c>
      <c r="AJ13" s="2">
        <f t="shared" si="2"/>
        <v>8</v>
      </c>
      <c r="AK13" s="2">
        <f t="shared" si="3"/>
        <v>8</v>
      </c>
      <c r="AL13" s="2">
        <f t="shared" si="4"/>
        <v>24</v>
      </c>
      <c r="AM13" s="2">
        <f t="shared" si="5"/>
        <v>9</v>
      </c>
      <c r="AN13" s="2">
        <f t="shared" si="6"/>
        <v>12</v>
      </c>
      <c r="AO13" s="2">
        <f t="shared" si="7"/>
        <v>12</v>
      </c>
      <c r="AP13" s="2">
        <f t="shared" si="8"/>
        <v>0</v>
      </c>
      <c r="AQ13" s="2">
        <f t="shared" si="9"/>
        <v>0</v>
      </c>
    </row>
    <row r="14" spans="1:43" s="2" customFormat="1" ht="12.75" customHeight="1">
      <c r="A14" s="11">
        <v>42</v>
      </c>
      <c r="B14" s="59" t="s">
        <v>17</v>
      </c>
      <c r="C14" s="53" t="s">
        <v>146</v>
      </c>
      <c r="D14" s="51" t="s">
        <v>147</v>
      </c>
      <c r="E14" s="55" t="s">
        <v>148</v>
      </c>
      <c r="F14" s="66">
        <v>5</v>
      </c>
      <c r="G14" s="67">
        <v>5</v>
      </c>
      <c r="H14" s="68">
        <v>5</v>
      </c>
      <c r="I14" s="70">
        <v>20</v>
      </c>
      <c r="J14" s="67">
        <v>20</v>
      </c>
      <c r="K14" s="68">
        <v>20</v>
      </c>
      <c r="L14" s="76">
        <v>8</v>
      </c>
      <c r="M14" s="67">
        <v>7</v>
      </c>
      <c r="N14" s="67">
        <v>7</v>
      </c>
      <c r="O14" s="34"/>
      <c r="P14" s="70">
        <v>10</v>
      </c>
      <c r="Q14" s="67">
        <v>10</v>
      </c>
      <c r="R14" s="81">
        <v>10</v>
      </c>
      <c r="S14" s="70">
        <v>23</v>
      </c>
      <c r="T14" s="76">
        <v>23</v>
      </c>
      <c r="U14" s="83">
        <v>23</v>
      </c>
      <c r="V14" s="76">
        <v>11</v>
      </c>
      <c r="W14" s="76">
        <v>11</v>
      </c>
      <c r="X14" s="76">
        <v>11</v>
      </c>
      <c r="Y14" s="12"/>
      <c r="Z14" s="90"/>
      <c r="AA14" s="8"/>
      <c r="AB14" s="41"/>
      <c r="AC14" s="12"/>
      <c r="AD14" s="90"/>
      <c r="AE14" s="45"/>
      <c r="AF14" s="26">
        <f t="shared" si="0"/>
        <v>23</v>
      </c>
      <c r="AG14" s="3">
        <f t="shared" si="1"/>
        <v>53</v>
      </c>
      <c r="AH14" s="47">
        <f t="shared" si="10"/>
        <v>9</v>
      </c>
      <c r="AJ14" s="2">
        <f t="shared" si="2"/>
        <v>5</v>
      </c>
      <c r="AK14" s="2">
        <f t="shared" si="3"/>
        <v>20</v>
      </c>
      <c r="AL14" s="2">
        <f t="shared" si="4"/>
        <v>7</v>
      </c>
      <c r="AM14" s="2">
        <f t="shared" si="5"/>
        <v>10</v>
      </c>
      <c r="AN14" s="2">
        <f t="shared" si="6"/>
        <v>23</v>
      </c>
      <c r="AO14" s="2">
        <f t="shared" si="7"/>
        <v>11</v>
      </c>
      <c r="AP14" s="2">
        <f t="shared" si="8"/>
        <v>0</v>
      </c>
      <c r="AQ14" s="2">
        <f t="shared" si="9"/>
        <v>0</v>
      </c>
    </row>
    <row r="15" spans="1:43" s="2" customFormat="1" ht="12.75" customHeight="1">
      <c r="A15" s="11">
        <v>21</v>
      </c>
      <c r="B15" s="59" t="s">
        <v>15</v>
      </c>
      <c r="C15" s="53" t="s">
        <v>25</v>
      </c>
      <c r="D15" s="51" t="s">
        <v>85</v>
      </c>
      <c r="E15" s="56" t="s">
        <v>87</v>
      </c>
      <c r="F15" s="66">
        <v>10</v>
      </c>
      <c r="G15" s="67">
        <v>10</v>
      </c>
      <c r="H15" s="68">
        <v>10</v>
      </c>
      <c r="I15" s="70">
        <v>11</v>
      </c>
      <c r="J15" s="67">
        <v>11</v>
      </c>
      <c r="K15" s="68">
        <v>11</v>
      </c>
      <c r="L15" s="76">
        <v>10</v>
      </c>
      <c r="M15" s="67">
        <v>9</v>
      </c>
      <c r="N15" s="67">
        <v>9</v>
      </c>
      <c r="O15" s="34"/>
      <c r="P15" s="70">
        <v>13</v>
      </c>
      <c r="Q15" s="67">
        <v>13</v>
      </c>
      <c r="R15" s="81">
        <v>13</v>
      </c>
      <c r="S15" s="70">
        <v>30</v>
      </c>
      <c r="T15" s="76">
        <v>30</v>
      </c>
      <c r="U15" s="83">
        <v>30</v>
      </c>
      <c r="V15" s="76">
        <v>10</v>
      </c>
      <c r="W15" s="76">
        <v>10</v>
      </c>
      <c r="X15" s="76">
        <v>10</v>
      </c>
      <c r="Y15" s="12"/>
      <c r="Z15" s="90"/>
      <c r="AA15" s="8"/>
      <c r="AB15" s="41"/>
      <c r="AC15" s="12"/>
      <c r="AD15" s="90"/>
      <c r="AE15" s="45"/>
      <c r="AF15" s="26">
        <f t="shared" si="0"/>
        <v>30</v>
      </c>
      <c r="AG15" s="3">
        <f t="shared" si="1"/>
        <v>53</v>
      </c>
      <c r="AH15" s="47">
        <v>10</v>
      </c>
      <c r="AJ15" s="2">
        <f t="shared" si="2"/>
        <v>10</v>
      </c>
      <c r="AK15" s="2">
        <f t="shared" si="3"/>
        <v>11</v>
      </c>
      <c r="AL15" s="2">
        <f t="shared" si="4"/>
        <v>9</v>
      </c>
      <c r="AM15" s="2">
        <f t="shared" si="5"/>
        <v>13</v>
      </c>
      <c r="AN15" s="2">
        <f t="shared" si="6"/>
        <v>30</v>
      </c>
      <c r="AO15" s="2">
        <f t="shared" si="7"/>
        <v>10</v>
      </c>
      <c r="AP15" s="2">
        <f t="shared" si="8"/>
        <v>0</v>
      </c>
      <c r="AQ15" s="2">
        <f t="shared" si="9"/>
        <v>0</v>
      </c>
    </row>
    <row r="16" spans="1:43" s="2" customFormat="1" ht="12.75" customHeight="1">
      <c r="A16" s="11">
        <v>45</v>
      </c>
      <c r="B16" s="59" t="s">
        <v>17</v>
      </c>
      <c r="C16" s="53" t="s">
        <v>155</v>
      </c>
      <c r="D16" s="51" t="s">
        <v>156</v>
      </c>
      <c r="E16" s="55" t="s">
        <v>157</v>
      </c>
      <c r="F16" s="66">
        <v>9</v>
      </c>
      <c r="G16" s="67">
        <v>9</v>
      </c>
      <c r="H16" s="68">
        <v>9</v>
      </c>
      <c r="I16" s="70">
        <v>13</v>
      </c>
      <c r="J16" s="67">
        <v>13</v>
      </c>
      <c r="K16" s="68">
        <v>13</v>
      </c>
      <c r="L16" s="76">
        <v>12</v>
      </c>
      <c r="M16" s="67">
        <v>11</v>
      </c>
      <c r="N16" s="67">
        <v>11</v>
      </c>
      <c r="O16" s="34"/>
      <c r="P16" s="70">
        <v>17</v>
      </c>
      <c r="Q16" s="67">
        <v>17</v>
      </c>
      <c r="R16" s="81">
        <v>17</v>
      </c>
      <c r="S16" s="70">
        <v>7</v>
      </c>
      <c r="T16" s="76">
        <v>7</v>
      </c>
      <c r="U16" s="83">
        <v>7</v>
      </c>
      <c r="V16" s="76">
        <v>14</v>
      </c>
      <c r="W16" s="76">
        <v>14</v>
      </c>
      <c r="X16" s="76">
        <v>14</v>
      </c>
      <c r="Y16" s="12"/>
      <c r="Z16" s="90"/>
      <c r="AA16" s="8"/>
      <c r="AB16" s="41"/>
      <c r="AC16" s="12"/>
      <c r="AD16" s="90"/>
      <c r="AE16" s="45"/>
      <c r="AF16" s="26">
        <f t="shared" si="0"/>
        <v>17</v>
      </c>
      <c r="AG16" s="3">
        <f t="shared" si="1"/>
        <v>54</v>
      </c>
      <c r="AH16" s="47">
        <f>RANK(AG16,$AG$6:$AG$53,1)</f>
        <v>11</v>
      </c>
      <c r="AJ16" s="2">
        <f t="shared" si="2"/>
        <v>9</v>
      </c>
      <c r="AK16" s="2">
        <f t="shared" si="3"/>
        <v>13</v>
      </c>
      <c r="AL16" s="2">
        <f t="shared" si="4"/>
        <v>11</v>
      </c>
      <c r="AM16" s="2">
        <f t="shared" si="5"/>
        <v>17</v>
      </c>
      <c r="AN16" s="2">
        <f t="shared" si="6"/>
        <v>7</v>
      </c>
      <c r="AO16" s="2">
        <f t="shared" si="7"/>
        <v>14</v>
      </c>
      <c r="AP16" s="2">
        <f t="shared" si="8"/>
        <v>0</v>
      </c>
      <c r="AQ16" s="2">
        <f t="shared" si="9"/>
        <v>0</v>
      </c>
    </row>
    <row r="17" spans="1:43" s="2" customFormat="1" ht="12.75" customHeight="1">
      <c r="A17" s="11">
        <v>18</v>
      </c>
      <c r="B17" s="59" t="s">
        <v>14</v>
      </c>
      <c r="C17" s="53" t="s">
        <v>77</v>
      </c>
      <c r="D17" s="51" t="s">
        <v>78</v>
      </c>
      <c r="E17" s="55" t="s">
        <v>79</v>
      </c>
      <c r="F17" s="66">
        <v>11</v>
      </c>
      <c r="G17" s="67">
        <v>11</v>
      </c>
      <c r="H17" s="68">
        <v>11</v>
      </c>
      <c r="I17" s="70">
        <v>23</v>
      </c>
      <c r="J17" s="67">
        <v>23</v>
      </c>
      <c r="K17" s="68">
        <v>23</v>
      </c>
      <c r="L17" s="76">
        <v>15</v>
      </c>
      <c r="M17" s="67">
        <v>14</v>
      </c>
      <c r="N17" s="67">
        <v>14</v>
      </c>
      <c r="O17" s="34"/>
      <c r="P17" s="70">
        <v>1</v>
      </c>
      <c r="Q17" s="67">
        <v>1</v>
      </c>
      <c r="R17" s="81">
        <v>1</v>
      </c>
      <c r="S17" s="70">
        <v>11</v>
      </c>
      <c r="T17" s="76">
        <v>11</v>
      </c>
      <c r="U17" s="83">
        <v>11</v>
      </c>
      <c r="V17" s="76">
        <v>19</v>
      </c>
      <c r="W17" s="76">
        <v>19</v>
      </c>
      <c r="X17" s="76">
        <v>19</v>
      </c>
      <c r="Y17" s="12"/>
      <c r="Z17" s="90"/>
      <c r="AA17" s="8"/>
      <c r="AB17" s="41"/>
      <c r="AC17" s="12"/>
      <c r="AD17" s="90"/>
      <c r="AE17" s="45"/>
      <c r="AF17" s="26">
        <f t="shared" si="0"/>
        <v>23</v>
      </c>
      <c r="AG17" s="3">
        <f t="shared" si="1"/>
        <v>56</v>
      </c>
      <c r="AH17" s="47">
        <f>RANK(AG17,$AG$6:$AG$53,1)</f>
        <v>12</v>
      </c>
      <c r="AJ17" s="2">
        <f t="shared" si="2"/>
        <v>11</v>
      </c>
      <c r="AK17" s="2">
        <f t="shared" si="3"/>
        <v>23</v>
      </c>
      <c r="AL17" s="2">
        <f t="shared" si="4"/>
        <v>14</v>
      </c>
      <c r="AM17" s="2">
        <f t="shared" si="5"/>
        <v>1</v>
      </c>
      <c r="AN17" s="2">
        <f t="shared" si="6"/>
        <v>11</v>
      </c>
      <c r="AO17" s="2">
        <f t="shared" si="7"/>
        <v>19</v>
      </c>
      <c r="AP17" s="2">
        <f t="shared" si="8"/>
        <v>0</v>
      </c>
      <c r="AQ17" s="2">
        <f t="shared" si="9"/>
        <v>0</v>
      </c>
    </row>
    <row r="18" spans="1:43" s="2" customFormat="1" ht="12.75" customHeight="1">
      <c r="A18" s="11">
        <v>23</v>
      </c>
      <c r="B18" s="59" t="s">
        <v>15</v>
      </c>
      <c r="C18" s="53" t="s">
        <v>27</v>
      </c>
      <c r="D18" s="51" t="s">
        <v>90</v>
      </c>
      <c r="E18" s="55" t="s">
        <v>91</v>
      </c>
      <c r="F18" s="66">
        <v>26</v>
      </c>
      <c r="G18" s="67">
        <v>25</v>
      </c>
      <c r="H18" s="68">
        <v>25</v>
      </c>
      <c r="I18" s="70">
        <v>18</v>
      </c>
      <c r="J18" s="67">
        <v>18</v>
      </c>
      <c r="K18" s="68">
        <v>18</v>
      </c>
      <c r="L18" s="76">
        <v>13</v>
      </c>
      <c r="M18" s="67">
        <v>12</v>
      </c>
      <c r="N18" s="67">
        <v>12</v>
      </c>
      <c r="O18" s="34"/>
      <c r="P18" s="70">
        <v>7</v>
      </c>
      <c r="Q18" s="67">
        <v>7</v>
      </c>
      <c r="R18" s="81">
        <v>7</v>
      </c>
      <c r="S18" s="70">
        <v>13</v>
      </c>
      <c r="T18" s="76">
        <v>13</v>
      </c>
      <c r="U18" s="83">
        <v>13</v>
      </c>
      <c r="V18" s="76">
        <v>16</v>
      </c>
      <c r="W18" s="76">
        <v>16</v>
      </c>
      <c r="X18" s="76">
        <v>16</v>
      </c>
      <c r="Y18" s="12"/>
      <c r="Z18" s="90"/>
      <c r="AA18" s="8"/>
      <c r="AB18" s="41"/>
      <c r="AC18" s="12"/>
      <c r="AD18" s="90"/>
      <c r="AE18" s="45"/>
      <c r="AF18" s="26">
        <f t="shared" si="0"/>
        <v>25</v>
      </c>
      <c r="AG18" s="3">
        <f t="shared" si="1"/>
        <v>66</v>
      </c>
      <c r="AH18" s="47">
        <f>RANK(AG18,$AG$6:$AG$53,1)</f>
        <v>13</v>
      </c>
      <c r="AJ18" s="2">
        <f t="shared" si="2"/>
        <v>25</v>
      </c>
      <c r="AK18" s="2">
        <f t="shared" si="3"/>
        <v>18</v>
      </c>
      <c r="AL18" s="2">
        <f t="shared" si="4"/>
        <v>12</v>
      </c>
      <c r="AM18" s="2">
        <f t="shared" si="5"/>
        <v>7</v>
      </c>
      <c r="AN18" s="2">
        <f t="shared" si="6"/>
        <v>13</v>
      </c>
      <c r="AO18" s="2">
        <f t="shared" si="7"/>
        <v>16</v>
      </c>
      <c r="AP18" s="2">
        <f t="shared" si="8"/>
        <v>0</v>
      </c>
      <c r="AQ18" s="2">
        <f t="shared" si="9"/>
        <v>0</v>
      </c>
    </row>
    <row r="19" spans="1:43" s="2" customFormat="1" ht="12.75" customHeight="1">
      <c r="A19" s="11">
        <v>46</v>
      </c>
      <c r="B19" s="59" t="s">
        <v>17</v>
      </c>
      <c r="C19" s="53" t="s">
        <v>158</v>
      </c>
      <c r="D19" s="51" t="s">
        <v>159</v>
      </c>
      <c r="E19" s="55" t="s">
        <v>160</v>
      </c>
      <c r="F19" s="66">
        <v>17</v>
      </c>
      <c r="G19" s="67">
        <v>17</v>
      </c>
      <c r="H19" s="68">
        <v>17</v>
      </c>
      <c r="I19" s="70">
        <v>5</v>
      </c>
      <c r="J19" s="67">
        <v>5</v>
      </c>
      <c r="K19" s="68">
        <v>5</v>
      </c>
      <c r="L19" s="76">
        <v>11</v>
      </c>
      <c r="M19" s="67">
        <v>10</v>
      </c>
      <c r="N19" s="67">
        <v>10</v>
      </c>
      <c r="O19" s="34"/>
      <c r="P19" s="70">
        <v>26</v>
      </c>
      <c r="Q19" s="67">
        <v>26</v>
      </c>
      <c r="R19" s="81">
        <v>26</v>
      </c>
      <c r="S19" s="70">
        <v>10</v>
      </c>
      <c r="T19" s="76">
        <v>10</v>
      </c>
      <c r="U19" s="83">
        <v>10</v>
      </c>
      <c r="V19" s="76">
        <v>27</v>
      </c>
      <c r="W19" s="76">
        <v>27</v>
      </c>
      <c r="X19" s="76">
        <v>27</v>
      </c>
      <c r="Y19" s="12"/>
      <c r="Z19" s="90"/>
      <c r="AA19" s="8"/>
      <c r="AB19" s="41"/>
      <c r="AC19" s="12"/>
      <c r="AD19" s="90"/>
      <c r="AE19" s="45"/>
      <c r="AF19" s="26">
        <f t="shared" si="0"/>
        <v>27</v>
      </c>
      <c r="AG19" s="3">
        <f t="shared" si="1"/>
        <v>68</v>
      </c>
      <c r="AH19" s="47">
        <f>RANK(AG19,$AG$6:$AG$53,1)</f>
        <v>14</v>
      </c>
      <c r="AJ19" s="2">
        <f t="shared" si="2"/>
        <v>17</v>
      </c>
      <c r="AK19" s="2">
        <f t="shared" si="3"/>
        <v>5</v>
      </c>
      <c r="AL19" s="2">
        <f t="shared" si="4"/>
        <v>10</v>
      </c>
      <c r="AM19" s="2">
        <f t="shared" si="5"/>
        <v>26</v>
      </c>
      <c r="AN19" s="2">
        <f t="shared" si="6"/>
        <v>10</v>
      </c>
      <c r="AO19" s="2">
        <f t="shared" si="7"/>
        <v>27</v>
      </c>
      <c r="AP19" s="2">
        <f t="shared" si="8"/>
        <v>0</v>
      </c>
      <c r="AQ19" s="2">
        <f t="shared" si="9"/>
        <v>0</v>
      </c>
    </row>
    <row r="20" spans="1:43" s="2" customFormat="1" ht="12.75" customHeight="1">
      <c r="A20" s="11">
        <v>2</v>
      </c>
      <c r="B20" s="59" t="s">
        <v>19</v>
      </c>
      <c r="C20" s="53" t="s">
        <v>169</v>
      </c>
      <c r="D20" s="51" t="s">
        <v>46</v>
      </c>
      <c r="E20" s="55" t="s">
        <v>59</v>
      </c>
      <c r="F20" s="66">
        <v>18</v>
      </c>
      <c r="G20" s="67" t="s">
        <v>212</v>
      </c>
      <c r="H20" s="68">
        <v>51</v>
      </c>
      <c r="I20" s="70">
        <v>16</v>
      </c>
      <c r="J20" s="67">
        <v>16</v>
      </c>
      <c r="K20" s="68">
        <v>16</v>
      </c>
      <c r="L20" s="76">
        <v>9</v>
      </c>
      <c r="M20" s="67">
        <v>8</v>
      </c>
      <c r="N20" s="67">
        <v>8</v>
      </c>
      <c r="O20" s="34"/>
      <c r="P20" s="70">
        <v>11</v>
      </c>
      <c r="Q20" s="67">
        <v>11</v>
      </c>
      <c r="R20" s="81">
        <v>11</v>
      </c>
      <c r="S20" s="70">
        <v>8</v>
      </c>
      <c r="T20" s="76">
        <v>8</v>
      </c>
      <c r="U20" s="83">
        <v>8</v>
      </c>
      <c r="V20" s="76">
        <v>25</v>
      </c>
      <c r="W20" s="76">
        <v>25</v>
      </c>
      <c r="X20" s="76">
        <v>25</v>
      </c>
      <c r="Y20" s="12"/>
      <c r="Z20" s="90"/>
      <c r="AA20" s="8"/>
      <c r="AB20" s="41"/>
      <c r="AC20" s="12"/>
      <c r="AD20" s="90"/>
      <c r="AE20" s="45"/>
      <c r="AF20" s="26">
        <f t="shared" si="0"/>
        <v>51</v>
      </c>
      <c r="AG20" s="3">
        <f t="shared" si="1"/>
        <v>68</v>
      </c>
      <c r="AH20" s="47">
        <v>15</v>
      </c>
      <c r="AJ20" s="2">
        <f t="shared" si="2"/>
        <v>51</v>
      </c>
      <c r="AK20" s="2">
        <f t="shared" si="3"/>
        <v>16</v>
      </c>
      <c r="AL20" s="2">
        <f t="shared" si="4"/>
        <v>8</v>
      </c>
      <c r="AM20" s="2">
        <f t="shared" si="5"/>
        <v>11</v>
      </c>
      <c r="AN20" s="2">
        <f t="shared" si="6"/>
        <v>8</v>
      </c>
      <c r="AO20" s="2">
        <f t="shared" si="7"/>
        <v>25</v>
      </c>
      <c r="AP20" s="2">
        <f t="shared" si="8"/>
        <v>0</v>
      </c>
      <c r="AQ20" s="2">
        <f t="shared" si="9"/>
        <v>0</v>
      </c>
    </row>
    <row r="21" spans="1:43" s="2" customFormat="1" ht="12.75" customHeight="1">
      <c r="A21" s="11">
        <v>29</v>
      </c>
      <c r="B21" s="59" t="s">
        <v>22</v>
      </c>
      <c r="C21" s="53" t="s">
        <v>105</v>
      </c>
      <c r="D21" s="51" t="s">
        <v>106</v>
      </c>
      <c r="E21" s="55" t="s">
        <v>107</v>
      </c>
      <c r="F21" s="66">
        <v>15</v>
      </c>
      <c r="G21" s="67">
        <v>15</v>
      </c>
      <c r="H21" s="68">
        <v>15</v>
      </c>
      <c r="I21" s="70">
        <v>10</v>
      </c>
      <c r="J21" s="67">
        <v>10</v>
      </c>
      <c r="K21" s="68">
        <v>10</v>
      </c>
      <c r="L21" s="76">
        <v>16</v>
      </c>
      <c r="M21" s="67">
        <v>15</v>
      </c>
      <c r="N21" s="67">
        <v>15</v>
      </c>
      <c r="O21" s="34"/>
      <c r="P21" s="70">
        <v>18</v>
      </c>
      <c r="Q21" s="67">
        <v>18</v>
      </c>
      <c r="R21" s="81">
        <v>18</v>
      </c>
      <c r="S21" s="70">
        <v>15</v>
      </c>
      <c r="T21" s="76">
        <v>15</v>
      </c>
      <c r="U21" s="83">
        <v>15</v>
      </c>
      <c r="V21" s="76">
        <v>38</v>
      </c>
      <c r="W21" s="76" t="s">
        <v>215</v>
      </c>
      <c r="X21" s="76">
        <v>41</v>
      </c>
      <c r="Y21" s="12"/>
      <c r="Z21" s="90"/>
      <c r="AA21" s="8"/>
      <c r="AB21" s="41"/>
      <c r="AC21" s="12"/>
      <c r="AD21" s="90"/>
      <c r="AE21" s="45"/>
      <c r="AF21" s="26">
        <f t="shared" si="0"/>
        <v>41</v>
      </c>
      <c r="AG21" s="3">
        <f t="shared" si="1"/>
        <v>73</v>
      </c>
      <c r="AH21" s="47">
        <f aca="true" t="shared" si="11" ref="AH21:AH31">RANK(AG21,$AG$6:$AG$53,1)</f>
        <v>16</v>
      </c>
      <c r="AJ21" s="2">
        <f t="shared" si="2"/>
        <v>15</v>
      </c>
      <c r="AK21" s="2">
        <f t="shared" si="3"/>
        <v>10</v>
      </c>
      <c r="AL21" s="2">
        <f t="shared" si="4"/>
        <v>15</v>
      </c>
      <c r="AM21" s="2">
        <f t="shared" si="5"/>
        <v>18</v>
      </c>
      <c r="AN21" s="2">
        <f t="shared" si="6"/>
        <v>15</v>
      </c>
      <c r="AO21" s="2">
        <f t="shared" si="7"/>
        <v>41</v>
      </c>
      <c r="AP21" s="2">
        <f t="shared" si="8"/>
        <v>0</v>
      </c>
      <c r="AQ21" s="2">
        <f t="shared" si="9"/>
        <v>0</v>
      </c>
    </row>
    <row r="22" spans="1:43" s="2" customFormat="1" ht="12.75" customHeight="1">
      <c r="A22" s="11">
        <v>26</v>
      </c>
      <c r="B22" s="59" t="s">
        <v>16</v>
      </c>
      <c r="C22" s="53" t="s">
        <v>214</v>
      </c>
      <c r="D22" s="51" t="s">
        <v>97</v>
      </c>
      <c r="E22" s="55" t="s">
        <v>98</v>
      </c>
      <c r="F22" s="66">
        <v>12</v>
      </c>
      <c r="G22" s="67">
        <v>12</v>
      </c>
      <c r="H22" s="68">
        <v>12</v>
      </c>
      <c r="I22" s="70">
        <v>19</v>
      </c>
      <c r="J22" s="67">
        <v>19</v>
      </c>
      <c r="K22" s="68">
        <v>19</v>
      </c>
      <c r="L22" s="76">
        <v>28</v>
      </c>
      <c r="M22" s="67">
        <v>27</v>
      </c>
      <c r="N22" s="67">
        <v>27</v>
      </c>
      <c r="O22" s="34"/>
      <c r="P22" s="70">
        <v>20</v>
      </c>
      <c r="Q22" s="67">
        <v>20</v>
      </c>
      <c r="R22" s="81">
        <v>20</v>
      </c>
      <c r="S22" s="70">
        <v>21</v>
      </c>
      <c r="T22" s="76">
        <v>21</v>
      </c>
      <c r="U22" s="83">
        <v>21</v>
      </c>
      <c r="V22" s="76">
        <v>7</v>
      </c>
      <c r="W22" s="76">
        <v>7</v>
      </c>
      <c r="X22" s="76">
        <v>7</v>
      </c>
      <c r="Y22" s="12"/>
      <c r="Z22" s="90"/>
      <c r="AA22" s="8"/>
      <c r="AB22" s="41"/>
      <c r="AC22" s="12"/>
      <c r="AD22" s="90"/>
      <c r="AE22" s="45"/>
      <c r="AF22" s="26">
        <f t="shared" si="0"/>
        <v>27</v>
      </c>
      <c r="AG22" s="3">
        <f t="shared" si="1"/>
        <v>79</v>
      </c>
      <c r="AH22" s="47">
        <f t="shared" si="11"/>
        <v>17</v>
      </c>
      <c r="AJ22" s="2">
        <f t="shared" si="2"/>
        <v>12</v>
      </c>
      <c r="AK22" s="2">
        <f t="shared" si="3"/>
        <v>19</v>
      </c>
      <c r="AL22" s="2">
        <f t="shared" si="4"/>
        <v>27</v>
      </c>
      <c r="AM22" s="2">
        <f t="shared" si="5"/>
        <v>20</v>
      </c>
      <c r="AN22" s="2">
        <f t="shared" si="6"/>
        <v>21</v>
      </c>
      <c r="AO22" s="2">
        <f t="shared" si="7"/>
        <v>7</v>
      </c>
      <c r="AP22" s="2">
        <f t="shared" si="8"/>
        <v>0</v>
      </c>
      <c r="AQ22" s="2">
        <f t="shared" si="9"/>
        <v>0</v>
      </c>
    </row>
    <row r="23" spans="1:43" s="2" customFormat="1" ht="12.75" customHeight="1">
      <c r="A23" s="11">
        <v>48</v>
      </c>
      <c r="B23" s="59" t="s">
        <v>17</v>
      </c>
      <c r="C23" s="53" t="s">
        <v>164</v>
      </c>
      <c r="D23" s="51" t="s">
        <v>165</v>
      </c>
      <c r="E23" s="55" t="s">
        <v>166</v>
      </c>
      <c r="F23" s="66">
        <v>21</v>
      </c>
      <c r="G23" s="67">
        <v>20</v>
      </c>
      <c r="H23" s="68">
        <v>20</v>
      </c>
      <c r="I23" s="70">
        <v>17</v>
      </c>
      <c r="J23" s="67">
        <v>17</v>
      </c>
      <c r="K23" s="68">
        <v>17</v>
      </c>
      <c r="L23" s="76">
        <v>20</v>
      </c>
      <c r="M23" s="67">
        <v>19</v>
      </c>
      <c r="N23" s="67">
        <v>19</v>
      </c>
      <c r="O23" s="34"/>
      <c r="P23" s="70" t="s">
        <v>220</v>
      </c>
      <c r="Q23" s="67" t="s">
        <v>220</v>
      </c>
      <c r="R23" s="81">
        <v>51</v>
      </c>
      <c r="S23" s="70">
        <v>3</v>
      </c>
      <c r="T23" s="76">
        <v>3</v>
      </c>
      <c r="U23" s="83">
        <v>3</v>
      </c>
      <c r="V23" s="76">
        <v>22</v>
      </c>
      <c r="W23" s="76">
        <v>22</v>
      </c>
      <c r="X23" s="76">
        <v>22</v>
      </c>
      <c r="Y23" s="12"/>
      <c r="Z23" s="90"/>
      <c r="AA23" s="8"/>
      <c r="AB23" s="41"/>
      <c r="AC23" s="12"/>
      <c r="AD23" s="90"/>
      <c r="AE23" s="45"/>
      <c r="AF23" s="26">
        <f t="shared" si="0"/>
        <v>51</v>
      </c>
      <c r="AG23" s="3">
        <f t="shared" si="1"/>
        <v>81</v>
      </c>
      <c r="AH23" s="47">
        <f t="shared" si="11"/>
        <v>18</v>
      </c>
      <c r="AJ23" s="2">
        <f t="shared" si="2"/>
        <v>20</v>
      </c>
      <c r="AK23" s="2">
        <f t="shared" si="3"/>
        <v>17</v>
      </c>
      <c r="AL23" s="2">
        <f t="shared" si="4"/>
        <v>19</v>
      </c>
      <c r="AM23" s="2">
        <f t="shared" si="5"/>
        <v>51</v>
      </c>
      <c r="AN23" s="2">
        <f t="shared" si="6"/>
        <v>3</v>
      </c>
      <c r="AO23" s="2">
        <f t="shared" si="7"/>
        <v>22</v>
      </c>
      <c r="AP23" s="2">
        <f t="shared" si="8"/>
        <v>0</v>
      </c>
      <c r="AQ23" s="2">
        <f t="shared" si="9"/>
        <v>0</v>
      </c>
    </row>
    <row r="24" spans="1:43" s="2" customFormat="1" ht="12.75" customHeight="1">
      <c r="A24" s="11">
        <v>22</v>
      </c>
      <c r="B24" s="59" t="s">
        <v>15</v>
      </c>
      <c r="C24" s="53" t="s">
        <v>26</v>
      </c>
      <c r="D24" s="51" t="s">
        <v>88</v>
      </c>
      <c r="E24" s="55" t="s">
        <v>89</v>
      </c>
      <c r="F24" s="66">
        <v>14</v>
      </c>
      <c r="G24" s="67">
        <v>14</v>
      </c>
      <c r="H24" s="68">
        <v>14</v>
      </c>
      <c r="I24" s="70">
        <v>12</v>
      </c>
      <c r="J24" s="67">
        <v>12</v>
      </c>
      <c r="K24" s="68">
        <v>12</v>
      </c>
      <c r="L24" s="76">
        <v>22</v>
      </c>
      <c r="M24" s="67">
        <v>21</v>
      </c>
      <c r="N24" s="67">
        <v>21</v>
      </c>
      <c r="O24" s="34"/>
      <c r="P24" s="70">
        <v>15</v>
      </c>
      <c r="Q24" s="67">
        <v>15</v>
      </c>
      <c r="R24" s="81">
        <v>15</v>
      </c>
      <c r="S24" s="70">
        <v>24</v>
      </c>
      <c r="T24" s="76">
        <v>24</v>
      </c>
      <c r="U24" s="83">
        <v>24</v>
      </c>
      <c r="V24" s="76">
        <v>30</v>
      </c>
      <c r="W24" s="76">
        <v>30</v>
      </c>
      <c r="X24" s="76">
        <v>30</v>
      </c>
      <c r="Y24" s="12"/>
      <c r="Z24" s="90"/>
      <c r="AA24" s="8"/>
      <c r="AB24" s="41"/>
      <c r="AC24" s="12"/>
      <c r="AD24" s="90"/>
      <c r="AE24" s="45"/>
      <c r="AF24" s="26">
        <f t="shared" si="0"/>
        <v>30</v>
      </c>
      <c r="AG24" s="3">
        <f t="shared" si="1"/>
        <v>86</v>
      </c>
      <c r="AH24" s="47">
        <f t="shared" si="11"/>
        <v>19</v>
      </c>
      <c r="AJ24" s="2">
        <f t="shared" si="2"/>
        <v>14</v>
      </c>
      <c r="AK24" s="2">
        <f t="shared" si="3"/>
        <v>12</v>
      </c>
      <c r="AL24" s="2">
        <f t="shared" si="4"/>
        <v>21</v>
      </c>
      <c r="AM24" s="2">
        <f t="shared" si="5"/>
        <v>15</v>
      </c>
      <c r="AN24" s="2">
        <f t="shared" si="6"/>
        <v>24</v>
      </c>
      <c r="AO24" s="2">
        <f t="shared" si="7"/>
        <v>30</v>
      </c>
      <c r="AP24" s="2">
        <f t="shared" si="8"/>
        <v>0</v>
      </c>
      <c r="AQ24" s="2">
        <f t="shared" si="9"/>
        <v>0</v>
      </c>
    </row>
    <row r="25" spans="1:43" s="2" customFormat="1" ht="12.75" customHeight="1">
      <c r="A25" s="11">
        <v>11</v>
      </c>
      <c r="B25" s="59" t="s">
        <v>42</v>
      </c>
      <c r="C25" s="53" t="s">
        <v>177</v>
      </c>
      <c r="D25" s="51" t="s">
        <v>31</v>
      </c>
      <c r="E25" s="55" t="s">
        <v>68</v>
      </c>
      <c r="F25" s="66">
        <v>24</v>
      </c>
      <c r="G25" s="67">
        <v>23</v>
      </c>
      <c r="H25" s="68">
        <v>23</v>
      </c>
      <c r="I25" s="70">
        <v>15</v>
      </c>
      <c r="J25" s="67">
        <v>15</v>
      </c>
      <c r="K25" s="68">
        <v>15</v>
      </c>
      <c r="L25" s="76">
        <v>26</v>
      </c>
      <c r="M25" s="67">
        <v>25</v>
      </c>
      <c r="N25" s="67">
        <v>25</v>
      </c>
      <c r="O25" s="34"/>
      <c r="P25" s="70">
        <v>6</v>
      </c>
      <c r="Q25" s="67">
        <v>6</v>
      </c>
      <c r="R25" s="81">
        <v>6</v>
      </c>
      <c r="S25" s="70">
        <v>20</v>
      </c>
      <c r="T25" s="76">
        <v>20</v>
      </c>
      <c r="U25" s="83">
        <v>20</v>
      </c>
      <c r="V25" s="76">
        <v>29</v>
      </c>
      <c r="W25" s="76">
        <v>29</v>
      </c>
      <c r="X25" s="76">
        <v>29</v>
      </c>
      <c r="Y25" s="12"/>
      <c r="Z25" s="90"/>
      <c r="AA25" s="8"/>
      <c r="AB25" s="41"/>
      <c r="AC25" s="12"/>
      <c r="AD25" s="90"/>
      <c r="AE25" s="45"/>
      <c r="AF25" s="26">
        <f t="shared" si="0"/>
        <v>29</v>
      </c>
      <c r="AG25" s="3">
        <f t="shared" si="1"/>
        <v>89</v>
      </c>
      <c r="AH25" s="47">
        <f t="shared" si="11"/>
        <v>20</v>
      </c>
      <c r="AJ25" s="2">
        <f t="shared" si="2"/>
        <v>23</v>
      </c>
      <c r="AK25" s="2">
        <f t="shared" si="3"/>
        <v>15</v>
      </c>
      <c r="AL25" s="2">
        <f t="shared" si="4"/>
        <v>25</v>
      </c>
      <c r="AM25" s="2">
        <f t="shared" si="5"/>
        <v>6</v>
      </c>
      <c r="AN25" s="2">
        <f t="shared" si="6"/>
        <v>20</v>
      </c>
      <c r="AO25" s="2">
        <f t="shared" si="7"/>
        <v>29</v>
      </c>
      <c r="AP25" s="2">
        <f t="shared" si="8"/>
        <v>0</v>
      </c>
      <c r="AQ25" s="2">
        <f t="shared" si="9"/>
        <v>0</v>
      </c>
    </row>
    <row r="26" spans="1:43" s="2" customFormat="1" ht="12.75" customHeight="1">
      <c r="A26" s="11">
        <v>28</v>
      </c>
      <c r="B26" s="59" t="s">
        <v>22</v>
      </c>
      <c r="C26" s="53" t="s">
        <v>102</v>
      </c>
      <c r="D26" s="51" t="s">
        <v>103</v>
      </c>
      <c r="E26" s="55" t="s">
        <v>104</v>
      </c>
      <c r="F26" s="66">
        <v>16</v>
      </c>
      <c r="G26" s="67">
        <v>16</v>
      </c>
      <c r="H26" s="68">
        <v>16</v>
      </c>
      <c r="I26" s="70">
        <v>9</v>
      </c>
      <c r="J26" s="67">
        <v>9</v>
      </c>
      <c r="K26" s="68">
        <v>9</v>
      </c>
      <c r="L26" s="76">
        <v>19</v>
      </c>
      <c r="M26" s="67">
        <v>18</v>
      </c>
      <c r="N26" s="67">
        <v>18</v>
      </c>
      <c r="O26" s="34"/>
      <c r="P26" s="70">
        <v>35</v>
      </c>
      <c r="Q26" s="67">
        <v>35</v>
      </c>
      <c r="R26" s="81">
        <v>35</v>
      </c>
      <c r="S26" s="70">
        <v>35</v>
      </c>
      <c r="T26" s="76">
        <v>35</v>
      </c>
      <c r="U26" s="83">
        <v>35</v>
      </c>
      <c r="V26" s="76">
        <v>15</v>
      </c>
      <c r="W26" s="76">
        <v>15</v>
      </c>
      <c r="X26" s="76">
        <v>15</v>
      </c>
      <c r="Y26" s="12"/>
      <c r="Z26" s="90"/>
      <c r="AA26" s="8"/>
      <c r="AB26" s="41"/>
      <c r="AC26" s="12"/>
      <c r="AD26" s="90"/>
      <c r="AE26" s="45"/>
      <c r="AF26" s="26">
        <f t="shared" si="0"/>
        <v>35</v>
      </c>
      <c r="AG26" s="3">
        <f t="shared" si="1"/>
        <v>93</v>
      </c>
      <c r="AH26" s="47">
        <f t="shared" si="11"/>
        <v>21</v>
      </c>
      <c r="AJ26" s="2">
        <f t="shared" si="2"/>
        <v>16</v>
      </c>
      <c r="AK26" s="2">
        <f t="shared" si="3"/>
        <v>9</v>
      </c>
      <c r="AL26" s="2">
        <f t="shared" si="4"/>
        <v>18</v>
      </c>
      <c r="AM26" s="2">
        <f t="shared" si="5"/>
        <v>35</v>
      </c>
      <c r="AN26" s="2">
        <f t="shared" si="6"/>
        <v>35</v>
      </c>
      <c r="AO26" s="2">
        <f t="shared" si="7"/>
        <v>15</v>
      </c>
      <c r="AP26" s="2">
        <f t="shared" si="8"/>
        <v>0</v>
      </c>
      <c r="AQ26" s="2">
        <f t="shared" si="9"/>
        <v>0</v>
      </c>
    </row>
    <row r="27" spans="1:43" s="2" customFormat="1" ht="12.75" customHeight="1">
      <c r="A27" s="11">
        <v>14</v>
      </c>
      <c r="B27" s="59" t="s">
        <v>13</v>
      </c>
      <c r="C27" s="53" t="s">
        <v>44</v>
      </c>
      <c r="D27" s="51" t="s">
        <v>29</v>
      </c>
      <c r="E27" s="55" t="s">
        <v>71</v>
      </c>
      <c r="F27" s="66">
        <v>20</v>
      </c>
      <c r="G27" s="67">
        <v>19</v>
      </c>
      <c r="H27" s="68">
        <v>19</v>
      </c>
      <c r="I27" s="70">
        <v>33</v>
      </c>
      <c r="J27" s="67">
        <v>33</v>
      </c>
      <c r="K27" s="68">
        <v>33</v>
      </c>
      <c r="L27" s="76">
        <v>17</v>
      </c>
      <c r="M27" s="67">
        <v>16</v>
      </c>
      <c r="N27" s="67">
        <v>16</v>
      </c>
      <c r="O27" s="34"/>
      <c r="P27" s="70">
        <v>40</v>
      </c>
      <c r="Q27" s="67">
        <v>40</v>
      </c>
      <c r="R27" s="81">
        <v>40</v>
      </c>
      <c r="S27" s="70">
        <v>14</v>
      </c>
      <c r="T27" s="76">
        <v>14</v>
      </c>
      <c r="U27" s="83">
        <v>14</v>
      </c>
      <c r="V27" s="76">
        <v>13</v>
      </c>
      <c r="W27" s="76">
        <v>13</v>
      </c>
      <c r="X27" s="76">
        <v>13</v>
      </c>
      <c r="Y27" s="12"/>
      <c r="Z27" s="90"/>
      <c r="AA27" s="8"/>
      <c r="AB27" s="41"/>
      <c r="AC27" s="12"/>
      <c r="AD27" s="90"/>
      <c r="AE27" s="45"/>
      <c r="AF27" s="26">
        <f t="shared" si="0"/>
        <v>40</v>
      </c>
      <c r="AG27" s="3">
        <f t="shared" si="1"/>
        <v>95</v>
      </c>
      <c r="AH27" s="47">
        <f t="shared" si="11"/>
        <v>22</v>
      </c>
      <c r="AJ27" s="2">
        <f t="shared" si="2"/>
        <v>19</v>
      </c>
      <c r="AK27" s="2">
        <f t="shared" si="3"/>
        <v>33</v>
      </c>
      <c r="AL27" s="2">
        <f t="shared" si="4"/>
        <v>16</v>
      </c>
      <c r="AM27" s="2">
        <f t="shared" si="5"/>
        <v>40</v>
      </c>
      <c r="AN27" s="2">
        <f t="shared" si="6"/>
        <v>14</v>
      </c>
      <c r="AO27" s="2">
        <f t="shared" si="7"/>
        <v>13</v>
      </c>
      <c r="AP27" s="2">
        <f t="shared" si="8"/>
        <v>0</v>
      </c>
      <c r="AQ27" s="2">
        <f t="shared" si="9"/>
        <v>0</v>
      </c>
    </row>
    <row r="28" spans="1:43" s="2" customFormat="1" ht="12.75" customHeight="1">
      <c r="A28" s="11">
        <v>5</v>
      </c>
      <c r="B28" s="59" t="s">
        <v>40</v>
      </c>
      <c r="C28" s="53" t="s">
        <v>172</v>
      </c>
      <c r="D28" s="51" t="s">
        <v>48</v>
      </c>
      <c r="E28" s="55" t="s">
        <v>62</v>
      </c>
      <c r="F28" s="66">
        <v>23</v>
      </c>
      <c r="G28" s="67">
        <v>22</v>
      </c>
      <c r="H28" s="68">
        <v>22</v>
      </c>
      <c r="I28" s="70">
        <v>24</v>
      </c>
      <c r="J28" s="67">
        <v>24</v>
      </c>
      <c r="K28" s="68">
        <v>24</v>
      </c>
      <c r="L28" s="76">
        <v>24</v>
      </c>
      <c r="M28" s="67">
        <v>23</v>
      </c>
      <c r="N28" s="67">
        <v>23</v>
      </c>
      <c r="O28" s="34"/>
      <c r="P28" s="70">
        <v>16</v>
      </c>
      <c r="Q28" s="67">
        <v>16</v>
      </c>
      <c r="R28" s="81">
        <v>16</v>
      </c>
      <c r="S28" s="70">
        <v>16</v>
      </c>
      <c r="T28" s="76">
        <v>16</v>
      </c>
      <c r="U28" s="83">
        <v>16</v>
      </c>
      <c r="V28" s="76">
        <v>28</v>
      </c>
      <c r="W28" s="76">
        <v>28</v>
      </c>
      <c r="X28" s="76">
        <v>28</v>
      </c>
      <c r="Y28" s="12"/>
      <c r="Z28" s="90"/>
      <c r="AA28" s="8"/>
      <c r="AB28" s="41"/>
      <c r="AC28" s="12"/>
      <c r="AD28" s="90"/>
      <c r="AE28" s="45"/>
      <c r="AF28" s="26">
        <f t="shared" si="0"/>
        <v>28</v>
      </c>
      <c r="AG28" s="3">
        <f t="shared" si="1"/>
        <v>101</v>
      </c>
      <c r="AH28" s="47">
        <f t="shared" si="11"/>
        <v>23</v>
      </c>
      <c r="AJ28" s="2">
        <f t="shared" si="2"/>
        <v>22</v>
      </c>
      <c r="AK28" s="2">
        <f t="shared" si="3"/>
        <v>24</v>
      </c>
      <c r="AL28" s="2">
        <f t="shared" si="4"/>
        <v>23</v>
      </c>
      <c r="AM28" s="2">
        <f t="shared" si="5"/>
        <v>16</v>
      </c>
      <c r="AN28" s="2">
        <f t="shared" si="6"/>
        <v>16</v>
      </c>
      <c r="AO28" s="2">
        <f t="shared" si="7"/>
        <v>28</v>
      </c>
      <c r="AP28" s="2">
        <f t="shared" si="8"/>
        <v>0</v>
      </c>
      <c r="AQ28" s="2">
        <f t="shared" si="9"/>
        <v>0</v>
      </c>
    </row>
    <row r="29" spans="1:43" s="2" customFormat="1" ht="12.75" customHeight="1">
      <c r="A29" s="11">
        <v>12</v>
      </c>
      <c r="B29" s="59" t="s">
        <v>42</v>
      </c>
      <c r="C29" s="53" t="s">
        <v>178</v>
      </c>
      <c r="D29" s="51" t="s">
        <v>54</v>
      </c>
      <c r="E29" s="55" t="s">
        <v>69</v>
      </c>
      <c r="F29" s="66">
        <v>13</v>
      </c>
      <c r="G29" s="67">
        <v>13</v>
      </c>
      <c r="H29" s="68">
        <v>13</v>
      </c>
      <c r="I29" s="70">
        <v>31</v>
      </c>
      <c r="J29" s="67">
        <v>31</v>
      </c>
      <c r="K29" s="68">
        <v>31</v>
      </c>
      <c r="L29" s="76">
        <v>14</v>
      </c>
      <c r="M29" s="67">
        <v>13</v>
      </c>
      <c r="N29" s="67">
        <v>13</v>
      </c>
      <c r="O29" s="34"/>
      <c r="P29" s="70">
        <v>29</v>
      </c>
      <c r="Q29" s="67">
        <v>29</v>
      </c>
      <c r="R29" s="81">
        <v>29</v>
      </c>
      <c r="S29" s="70">
        <v>29</v>
      </c>
      <c r="T29" s="76">
        <v>29</v>
      </c>
      <c r="U29" s="83">
        <v>29</v>
      </c>
      <c r="V29" s="76">
        <v>24</v>
      </c>
      <c r="W29" s="76">
        <v>24</v>
      </c>
      <c r="X29" s="76">
        <v>24</v>
      </c>
      <c r="Y29" s="12"/>
      <c r="Z29" s="90"/>
      <c r="AA29" s="8"/>
      <c r="AB29" s="41"/>
      <c r="AC29" s="12"/>
      <c r="AD29" s="90"/>
      <c r="AE29" s="45"/>
      <c r="AF29" s="26">
        <f t="shared" si="0"/>
        <v>31</v>
      </c>
      <c r="AG29" s="3">
        <f t="shared" si="1"/>
        <v>108</v>
      </c>
      <c r="AH29" s="47">
        <f t="shared" si="11"/>
        <v>24</v>
      </c>
      <c r="AJ29" s="2">
        <f t="shared" si="2"/>
        <v>13</v>
      </c>
      <c r="AK29" s="2">
        <f t="shared" si="3"/>
        <v>31</v>
      </c>
      <c r="AL29" s="2">
        <f t="shared" si="4"/>
        <v>13</v>
      </c>
      <c r="AM29" s="2">
        <f t="shared" si="5"/>
        <v>29</v>
      </c>
      <c r="AN29" s="2">
        <f t="shared" si="6"/>
        <v>29</v>
      </c>
      <c r="AO29" s="2">
        <f t="shared" si="7"/>
        <v>24</v>
      </c>
      <c r="AP29" s="2">
        <f t="shared" si="8"/>
        <v>0</v>
      </c>
      <c r="AQ29" s="2">
        <f t="shared" si="9"/>
        <v>0</v>
      </c>
    </row>
    <row r="30" spans="1:43" s="2" customFormat="1" ht="12.75" customHeight="1">
      <c r="A30" s="11">
        <v>1</v>
      </c>
      <c r="B30" s="60" t="s">
        <v>19</v>
      </c>
      <c r="C30" s="53" t="s">
        <v>168</v>
      </c>
      <c r="D30" s="51" t="s">
        <v>45</v>
      </c>
      <c r="E30" s="55" t="s">
        <v>58</v>
      </c>
      <c r="F30" s="66">
        <v>19</v>
      </c>
      <c r="G30" s="67">
        <v>18</v>
      </c>
      <c r="H30" s="68">
        <v>18</v>
      </c>
      <c r="I30" s="70">
        <v>21</v>
      </c>
      <c r="J30" s="67">
        <v>21</v>
      </c>
      <c r="K30" s="68">
        <v>21</v>
      </c>
      <c r="L30" s="76">
        <v>5</v>
      </c>
      <c r="M30" s="67">
        <v>4</v>
      </c>
      <c r="N30" s="67">
        <v>4</v>
      </c>
      <c r="O30" s="34"/>
      <c r="P30" s="70">
        <v>23</v>
      </c>
      <c r="Q30" s="67">
        <v>23</v>
      </c>
      <c r="R30" s="81">
        <v>23</v>
      </c>
      <c r="S30" s="70" t="s">
        <v>183</v>
      </c>
      <c r="T30" s="76" t="s">
        <v>183</v>
      </c>
      <c r="U30" s="83">
        <v>49</v>
      </c>
      <c r="V30" s="76" t="s">
        <v>183</v>
      </c>
      <c r="W30" s="76" t="s">
        <v>183</v>
      </c>
      <c r="X30" s="76">
        <v>49</v>
      </c>
      <c r="Y30" s="12"/>
      <c r="Z30" s="90"/>
      <c r="AA30" s="8"/>
      <c r="AB30" s="41"/>
      <c r="AC30" s="12"/>
      <c r="AD30" s="90"/>
      <c r="AE30" s="45"/>
      <c r="AF30" s="26">
        <f t="shared" si="0"/>
        <v>49</v>
      </c>
      <c r="AG30" s="3">
        <f t="shared" si="1"/>
        <v>115</v>
      </c>
      <c r="AH30" s="47">
        <f t="shared" si="11"/>
        <v>25</v>
      </c>
      <c r="AJ30" s="2">
        <f t="shared" si="2"/>
        <v>18</v>
      </c>
      <c r="AK30" s="2">
        <f t="shared" si="3"/>
        <v>21</v>
      </c>
      <c r="AL30" s="2">
        <f t="shared" si="4"/>
        <v>4</v>
      </c>
      <c r="AM30" s="2">
        <f t="shared" si="5"/>
        <v>23</v>
      </c>
      <c r="AN30" s="2">
        <f t="shared" si="6"/>
        <v>49</v>
      </c>
      <c r="AO30" s="2">
        <f t="shared" si="7"/>
        <v>49</v>
      </c>
      <c r="AP30" s="2">
        <f t="shared" si="8"/>
        <v>0</v>
      </c>
      <c r="AQ30" s="2">
        <f t="shared" si="9"/>
        <v>0</v>
      </c>
    </row>
    <row r="31" spans="1:43" s="2" customFormat="1" ht="12.75" customHeight="1">
      <c r="A31" s="11">
        <v>24</v>
      </c>
      <c r="B31" s="60" t="s">
        <v>15</v>
      </c>
      <c r="C31" s="53" t="s">
        <v>28</v>
      </c>
      <c r="D31" s="51" t="s">
        <v>92</v>
      </c>
      <c r="E31" s="55" t="s">
        <v>93</v>
      </c>
      <c r="F31" s="66">
        <v>28</v>
      </c>
      <c r="G31" s="67">
        <v>27</v>
      </c>
      <c r="H31" s="68">
        <v>27</v>
      </c>
      <c r="I31" s="70">
        <v>22</v>
      </c>
      <c r="J31" s="67">
        <v>22</v>
      </c>
      <c r="K31" s="68">
        <v>22</v>
      </c>
      <c r="L31" s="76">
        <v>29</v>
      </c>
      <c r="M31" s="67">
        <v>28</v>
      </c>
      <c r="N31" s="67">
        <v>28</v>
      </c>
      <c r="O31" s="34"/>
      <c r="P31" s="70">
        <v>25</v>
      </c>
      <c r="Q31" s="67">
        <v>25</v>
      </c>
      <c r="R31" s="81">
        <v>25</v>
      </c>
      <c r="S31" s="70">
        <v>25</v>
      </c>
      <c r="T31" s="76">
        <v>25</v>
      </c>
      <c r="U31" s="83">
        <v>25</v>
      </c>
      <c r="V31" s="76">
        <v>17</v>
      </c>
      <c r="W31" s="76">
        <v>17</v>
      </c>
      <c r="X31" s="76">
        <v>17</v>
      </c>
      <c r="Y31" s="12"/>
      <c r="Z31" s="90"/>
      <c r="AA31" s="8"/>
      <c r="AB31" s="41"/>
      <c r="AC31" s="12"/>
      <c r="AD31" s="90"/>
      <c r="AE31" s="45"/>
      <c r="AF31" s="26">
        <f t="shared" si="0"/>
        <v>28</v>
      </c>
      <c r="AG31" s="3">
        <f t="shared" si="1"/>
        <v>116</v>
      </c>
      <c r="AH31" s="47">
        <f t="shared" si="11"/>
        <v>26</v>
      </c>
      <c r="AJ31" s="2">
        <f t="shared" si="2"/>
        <v>27</v>
      </c>
      <c r="AK31" s="2">
        <f t="shared" si="3"/>
        <v>22</v>
      </c>
      <c r="AL31" s="2">
        <f t="shared" si="4"/>
        <v>28</v>
      </c>
      <c r="AM31" s="2">
        <f t="shared" si="5"/>
        <v>25</v>
      </c>
      <c r="AN31" s="2">
        <f t="shared" si="6"/>
        <v>25</v>
      </c>
      <c r="AO31" s="2">
        <f t="shared" si="7"/>
        <v>17</v>
      </c>
      <c r="AP31" s="2">
        <f t="shared" si="8"/>
        <v>0</v>
      </c>
      <c r="AQ31" s="2">
        <f t="shared" si="9"/>
        <v>0</v>
      </c>
    </row>
    <row r="32" spans="1:43" s="2" customFormat="1" ht="12.75" customHeight="1">
      <c r="A32" s="11">
        <v>8</v>
      </c>
      <c r="B32" s="60" t="s">
        <v>41</v>
      </c>
      <c r="C32" s="53" t="s">
        <v>175</v>
      </c>
      <c r="D32" s="51" t="s">
        <v>51</v>
      </c>
      <c r="E32" s="55" t="s">
        <v>65</v>
      </c>
      <c r="F32" s="66">
        <v>36</v>
      </c>
      <c r="G32" s="67">
        <v>35</v>
      </c>
      <c r="H32" s="68">
        <v>35</v>
      </c>
      <c r="I32" s="70">
        <v>28</v>
      </c>
      <c r="J32" s="67">
        <v>28</v>
      </c>
      <c r="K32" s="68">
        <v>28</v>
      </c>
      <c r="L32" s="76">
        <v>23</v>
      </c>
      <c r="M32" s="67">
        <v>22</v>
      </c>
      <c r="N32" s="67">
        <v>22</v>
      </c>
      <c r="O32" s="34"/>
      <c r="P32" s="70">
        <v>21</v>
      </c>
      <c r="Q32" s="67">
        <v>21</v>
      </c>
      <c r="R32" s="81">
        <v>21</v>
      </c>
      <c r="S32" s="70">
        <v>19</v>
      </c>
      <c r="T32" s="76">
        <v>19</v>
      </c>
      <c r="U32" s="83">
        <v>19</v>
      </c>
      <c r="V32" s="76">
        <v>26</v>
      </c>
      <c r="W32" s="76">
        <v>26</v>
      </c>
      <c r="X32" s="76">
        <v>26</v>
      </c>
      <c r="Y32" s="12"/>
      <c r="Z32" s="90"/>
      <c r="AA32" s="8"/>
      <c r="AB32" s="41"/>
      <c r="AC32" s="12"/>
      <c r="AD32" s="90"/>
      <c r="AE32" s="45"/>
      <c r="AF32" s="26">
        <f t="shared" si="0"/>
        <v>35</v>
      </c>
      <c r="AG32" s="3">
        <f t="shared" si="1"/>
        <v>116</v>
      </c>
      <c r="AH32" s="47">
        <v>27</v>
      </c>
      <c r="AJ32" s="2">
        <f t="shared" si="2"/>
        <v>35</v>
      </c>
      <c r="AK32" s="2">
        <f t="shared" si="3"/>
        <v>28</v>
      </c>
      <c r="AL32" s="2">
        <f t="shared" si="4"/>
        <v>22</v>
      </c>
      <c r="AM32" s="2">
        <f t="shared" si="5"/>
        <v>21</v>
      </c>
      <c r="AN32" s="2">
        <f t="shared" si="6"/>
        <v>19</v>
      </c>
      <c r="AO32" s="2">
        <f t="shared" si="7"/>
        <v>26</v>
      </c>
      <c r="AP32" s="2">
        <f t="shared" si="8"/>
        <v>0</v>
      </c>
      <c r="AQ32" s="2">
        <f t="shared" si="9"/>
        <v>0</v>
      </c>
    </row>
    <row r="33" spans="1:43" s="2" customFormat="1" ht="12.75" customHeight="1">
      <c r="A33" s="11">
        <v>27</v>
      </c>
      <c r="B33" s="60" t="s">
        <v>16</v>
      </c>
      <c r="C33" s="53" t="s">
        <v>99</v>
      </c>
      <c r="D33" s="51" t="s">
        <v>100</v>
      </c>
      <c r="E33" s="55" t="s">
        <v>101</v>
      </c>
      <c r="F33" s="66">
        <v>35</v>
      </c>
      <c r="G33" s="67">
        <v>34</v>
      </c>
      <c r="H33" s="68">
        <v>34</v>
      </c>
      <c r="I33" s="70">
        <v>26</v>
      </c>
      <c r="J33" s="67">
        <v>26</v>
      </c>
      <c r="K33" s="68">
        <v>26</v>
      </c>
      <c r="L33" s="76">
        <v>34</v>
      </c>
      <c r="M33" s="67">
        <v>33</v>
      </c>
      <c r="N33" s="67">
        <v>33</v>
      </c>
      <c r="O33" s="34"/>
      <c r="P33" s="70">
        <v>28</v>
      </c>
      <c r="Q33" s="67">
        <v>28</v>
      </c>
      <c r="R33" s="81">
        <v>28</v>
      </c>
      <c r="S33" s="70">
        <v>22</v>
      </c>
      <c r="T33" s="76">
        <v>22</v>
      </c>
      <c r="U33" s="83">
        <v>22</v>
      </c>
      <c r="V33" s="76">
        <v>8</v>
      </c>
      <c r="W33" s="76">
        <v>8</v>
      </c>
      <c r="X33" s="76">
        <v>8</v>
      </c>
      <c r="Y33" s="12"/>
      <c r="Z33" s="90"/>
      <c r="AA33" s="8"/>
      <c r="AB33" s="41"/>
      <c r="AC33" s="12"/>
      <c r="AD33" s="90"/>
      <c r="AE33" s="45"/>
      <c r="AF33" s="26">
        <f t="shared" si="0"/>
        <v>34</v>
      </c>
      <c r="AG33" s="3">
        <f t="shared" si="1"/>
        <v>117</v>
      </c>
      <c r="AH33" s="47">
        <f>RANK(AG33,$AG$6:$AG$53,1)</f>
        <v>28</v>
      </c>
      <c r="AJ33" s="2">
        <f t="shared" si="2"/>
        <v>34</v>
      </c>
      <c r="AK33" s="2">
        <f t="shared" si="3"/>
        <v>26</v>
      </c>
      <c r="AL33" s="2">
        <f t="shared" si="4"/>
        <v>33</v>
      </c>
      <c r="AM33" s="2">
        <f t="shared" si="5"/>
        <v>28</v>
      </c>
      <c r="AN33" s="2">
        <f t="shared" si="6"/>
        <v>22</v>
      </c>
      <c r="AO33" s="2">
        <f t="shared" si="7"/>
        <v>8</v>
      </c>
      <c r="AP33" s="2">
        <f t="shared" si="8"/>
        <v>0</v>
      </c>
      <c r="AQ33" s="2">
        <f t="shared" si="9"/>
        <v>0</v>
      </c>
    </row>
    <row r="34" spans="1:43" s="2" customFormat="1" ht="12.75" customHeight="1">
      <c r="A34" s="11">
        <v>7</v>
      </c>
      <c r="B34" s="60" t="s">
        <v>40</v>
      </c>
      <c r="C34" s="53" t="s">
        <v>174</v>
      </c>
      <c r="D34" s="51" t="s">
        <v>50</v>
      </c>
      <c r="E34" s="55" t="s">
        <v>64</v>
      </c>
      <c r="F34" s="66">
        <v>25</v>
      </c>
      <c r="G34" s="67">
        <v>24</v>
      </c>
      <c r="H34" s="68">
        <v>24</v>
      </c>
      <c r="I34" s="70">
        <v>32</v>
      </c>
      <c r="J34" s="67">
        <v>32</v>
      </c>
      <c r="K34" s="68">
        <v>32</v>
      </c>
      <c r="L34" s="76">
        <v>32</v>
      </c>
      <c r="M34" s="67">
        <v>31</v>
      </c>
      <c r="N34" s="67">
        <v>31</v>
      </c>
      <c r="O34" s="34"/>
      <c r="P34" s="70">
        <v>22</v>
      </c>
      <c r="Q34" s="67">
        <v>22</v>
      </c>
      <c r="R34" s="81">
        <v>22</v>
      </c>
      <c r="S34" s="70">
        <v>34</v>
      </c>
      <c r="T34" s="76">
        <v>34</v>
      </c>
      <c r="U34" s="83">
        <v>34</v>
      </c>
      <c r="V34" s="76">
        <v>20</v>
      </c>
      <c r="W34" s="76">
        <v>20</v>
      </c>
      <c r="X34" s="76">
        <v>20</v>
      </c>
      <c r="Y34" s="12"/>
      <c r="Z34" s="90"/>
      <c r="AA34" s="8"/>
      <c r="AB34" s="41"/>
      <c r="AC34" s="12"/>
      <c r="AD34" s="90"/>
      <c r="AE34" s="45"/>
      <c r="AF34" s="26">
        <f t="shared" si="0"/>
        <v>34</v>
      </c>
      <c r="AG34" s="3">
        <f t="shared" si="1"/>
        <v>129</v>
      </c>
      <c r="AH34" s="47">
        <f>RANK(AG34,$AG$6:$AG$53,1)</f>
        <v>29</v>
      </c>
      <c r="AJ34" s="2">
        <f t="shared" si="2"/>
        <v>24</v>
      </c>
      <c r="AK34" s="2">
        <f t="shared" si="3"/>
        <v>32</v>
      </c>
      <c r="AL34" s="2">
        <f t="shared" si="4"/>
        <v>31</v>
      </c>
      <c r="AM34" s="2">
        <f t="shared" si="5"/>
        <v>22</v>
      </c>
      <c r="AN34" s="2">
        <f t="shared" si="6"/>
        <v>34</v>
      </c>
      <c r="AO34" s="2">
        <f t="shared" si="7"/>
        <v>20</v>
      </c>
      <c r="AP34" s="2">
        <f t="shared" si="8"/>
        <v>0</v>
      </c>
      <c r="AQ34" s="2">
        <f t="shared" si="9"/>
        <v>0</v>
      </c>
    </row>
    <row r="35" spans="1:43" s="2" customFormat="1" ht="12.75" customHeight="1">
      <c r="A35" s="11">
        <v>31</v>
      </c>
      <c r="B35" s="60" t="s">
        <v>22</v>
      </c>
      <c r="C35" s="53" t="s">
        <v>111</v>
      </c>
      <c r="D35" s="51" t="s">
        <v>112</v>
      </c>
      <c r="E35" s="55" t="s">
        <v>113</v>
      </c>
      <c r="F35" s="66">
        <v>29</v>
      </c>
      <c r="G35" s="67">
        <v>28</v>
      </c>
      <c r="H35" s="68">
        <v>28</v>
      </c>
      <c r="I35" s="70">
        <v>27</v>
      </c>
      <c r="J35" s="67">
        <v>27</v>
      </c>
      <c r="K35" s="68">
        <v>27</v>
      </c>
      <c r="L35" s="76">
        <v>31</v>
      </c>
      <c r="M35" s="67">
        <v>30</v>
      </c>
      <c r="N35" s="67">
        <v>30</v>
      </c>
      <c r="O35" s="34"/>
      <c r="P35" s="70">
        <v>46</v>
      </c>
      <c r="Q35" s="67">
        <v>46</v>
      </c>
      <c r="R35" s="81">
        <v>46</v>
      </c>
      <c r="S35" s="70">
        <v>31</v>
      </c>
      <c r="T35" s="76">
        <v>31</v>
      </c>
      <c r="U35" s="83">
        <v>31</v>
      </c>
      <c r="V35" s="76">
        <v>18</v>
      </c>
      <c r="W35" s="76">
        <v>18</v>
      </c>
      <c r="X35" s="76">
        <v>18</v>
      </c>
      <c r="Y35" s="12"/>
      <c r="Z35" s="90"/>
      <c r="AA35" s="8"/>
      <c r="AB35" s="41"/>
      <c r="AC35" s="12"/>
      <c r="AD35" s="90"/>
      <c r="AE35" s="45"/>
      <c r="AF35" s="26">
        <f t="shared" si="0"/>
        <v>46</v>
      </c>
      <c r="AG35" s="3">
        <f t="shared" si="1"/>
        <v>134</v>
      </c>
      <c r="AH35" s="47">
        <f>RANK(AG35,$AG$6:$AG$53,1)</f>
        <v>30</v>
      </c>
      <c r="AJ35" s="2">
        <f t="shared" si="2"/>
        <v>28</v>
      </c>
      <c r="AK35" s="2">
        <f t="shared" si="3"/>
        <v>27</v>
      </c>
      <c r="AL35" s="2">
        <f t="shared" si="4"/>
        <v>30</v>
      </c>
      <c r="AM35" s="2">
        <f t="shared" si="5"/>
        <v>46</v>
      </c>
      <c r="AN35" s="2">
        <f t="shared" si="6"/>
        <v>31</v>
      </c>
      <c r="AO35" s="2">
        <f t="shared" si="7"/>
        <v>18</v>
      </c>
      <c r="AP35" s="2">
        <f t="shared" si="8"/>
        <v>0</v>
      </c>
      <c r="AQ35" s="2">
        <f t="shared" si="9"/>
        <v>0</v>
      </c>
    </row>
    <row r="36" spans="1:43" s="2" customFormat="1" ht="12.75" customHeight="1">
      <c r="A36" s="11">
        <v>9</v>
      </c>
      <c r="B36" s="60" t="s">
        <v>41</v>
      </c>
      <c r="C36" s="53" t="s">
        <v>176</v>
      </c>
      <c r="D36" s="51" t="s">
        <v>52</v>
      </c>
      <c r="E36" s="55" t="s">
        <v>66</v>
      </c>
      <c r="F36" s="66">
        <v>32</v>
      </c>
      <c r="G36" s="67">
        <v>31</v>
      </c>
      <c r="H36" s="68">
        <v>31</v>
      </c>
      <c r="I36" s="70">
        <v>25</v>
      </c>
      <c r="J36" s="67">
        <v>25</v>
      </c>
      <c r="K36" s="68">
        <v>25</v>
      </c>
      <c r="L36" s="76">
        <v>21</v>
      </c>
      <c r="M36" s="67">
        <v>20</v>
      </c>
      <c r="N36" s="67">
        <v>20</v>
      </c>
      <c r="O36" s="34"/>
      <c r="P36" s="70">
        <v>32</v>
      </c>
      <c r="Q36" s="67">
        <v>32</v>
      </c>
      <c r="R36" s="81">
        <v>32</v>
      </c>
      <c r="S36" s="70">
        <v>26</v>
      </c>
      <c r="T36" s="76">
        <v>26</v>
      </c>
      <c r="U36" s="83">
        <v>26</v>
      </c>
      <c r="V36" s="76">
        <v>32</v>
      </c>
      <c r="W36" s="76">
        <v>32</v>
      </c>
      <c r="X36" s="76">
        <v>32</v>
      </c>
      <c r="Y36" s="12"/>
      <c r="Z36" s="90"/>
      <c r="AA36" s="8"/>
      <c r="AB36" s="41"/>
      <c r="AC36" s="12"/>
      <c r="AD36" s="90"/>
      <c r="AE36" s="45"/>
      <c r="AF36" s="26">
        <f t="shared" si="0"/>
        <v>32</v>
      </c>
      <c r="AG36" s="3">
        <f t="shared" si="1"/>
        <v>134</v>
      </c>
      <c r="AH36" s="47">
        <v>31</v>
      </c>
      <c r="AJ36" s="2">
        <f t="shared" si="2"/>
        <v>31</v>
      </c>
      <c r="AK36" s="2">
        <f t="shared" si="3"/>
        <v>25</v>
      </c>
      <c r="AL36" s="2">
        <f t="shared" si="4"/>
        <v>20</v>
      </c>
      <c r="AM36" s="2">
        <f t="shared" si="5"/>
        <v>32</v>
      </c>
      <c r="AN36" s="2">
        <f t="shared" si="6"/>
        <v>26</v>
      </c>
      <c r="AO36" s="2">
        <f t="shared" si="7"/>
        <v>32</v>
      </c>
      <c r="AP36" s="2">
        <f t="shared" si="8"/>
        <v>0</v>
      </c>
      <c r="AQ36" s="2">
        <f t="shared" si="9"/>
        <v>0</v>
      </c>
    </row>
    <row r="37" spans="1:43" s="2" customFormat="1" ht="12.75" customHeight="1">
      <c r="A37" s="11">
        <v>3</v>
      </c>
      <c r="B37" s="60" t="s">
        <v>19</v>
      </c>
      <c r="C37" s="53" t="s">
        <v>170</v>
      </c>
      <c r="D37" s="51" t="s">
        <v>195</v>
      </c>
      <c r="E37" s="55" t="s">
        <v>60</v>
      </c>
      <c r="F37" s="66">
        <v>31</v>
      </c>
      <c r="G37" s="67">
        <v>30</v>
      </c>
      <c r="H37" s="68">
        <v>30</v>
      </c>
      <c r="I37" s="70">
        <v>35</v>
      </c>
      <c r="J37" s="67">
        <v>35</v>
      </c>
      <c r="K37" s="68">
        <v>35</v>
      </c>
      <c r="L37" s="76">
        <v>27</v>
      </c>
      <c r="M37" s="67">
        <v>26</v>
      </c>
      <c r="N37" s="67">
        <v>26</v>
      </c>
      <c r="O37" s="34"/>
      <c r="P37" s="70">
        <v>33</v>
      </c>
      <c r="Q37" s="67">
        <v>33</v>
      </c>
      <c r="R37" s="81">
        <v>33</v>
      </c>
      <c r="S37" s="70">
        <v>28</v>
      </c>
      <c r="T37" s="76">
        <v>28</v>
      </c>
      <c r="U37" s="83">
        <v>28</v>
      </c>
      <c r="V37" s="76">
        <v>23</v>
      </c>
      <c r="W37" s="76">
        <v>23</v>
      </c>
      <c r="X37" s="76">
        <v>23</v>
      </c>
      <c r="Y37" s="12"/>
      <c r="Z37" s="90"/>
      <c r="AA37" s="8"/>
      <c r="AB37" s="41"/>
      <c r="AC37" s="12"/>
      <c r="AD37" s="90"/>
      <c r="AE37" s="45"/>
      <c r="AF37" s="26">
        <f t="shared" si="0"/>
        <v>35</v>
      </c>
      <c r="AG37" s="3">
        <f t="shared" si="1"/>
        <v>140</v>
      </c>
      <c r="AH37" s="47">
        <f aca="true" t="shared" si="12" ref="AH37:AH44">RANK(AG37,$AG$6:$AG$53,1)</f>
        <v>32</v>
      </c>
      <c r="AJ37" s="2">
        <f t="shared" si="2"/>
        <v>30</v>
      </c>
      <c r="AK37" s="2">
        <f t="shared" si="3"/>
        <v>35</v>
      </c>
      <c r="AL37" s="2">
        <f t="shared" si="4"/>
        <v>26</v>
      </c>
      <c r="AM37" s="2">
        <f t="shared" si="5"/>
        <v>33</v>
      </c>
      <c r="AN37" s="2">
        <f t="shared" si="6"/>
        <v>28</v>
      </c>
      <c r="AO37" s="2">
        <f t="shared" si="7"/>
        <v>23</v>
      </c>
      <c r="AP37" s="2">
        <f t="shared" si="8"/>
        <v>0</v>
      </c>
      <c r="AQ37" s="2">
        <f t="shared" si="9"/>
        <v>0</v>
      </c>
    </row>
    <row r="38" spans="1:43" s="2" customFormat="1" ht="12.75" customHeight="1">
      <c r="A38" s="11">
        <v>47</v>
      </c>
      <c r="B38" s="60" t="s">
        <v>17</v>
      </c>
      <c r="C38" s="53" t="s">
        <v>161</v>
      </c>
      <c r="D38" s="51" t="s">
        <v>162</v>
      </c>
      <c r="E38" s="55" t="s">
        <v>163</v>
      </c>
      <c r="F38" s="66">
        <v>30</v>
      </c>
      <c r="G38" s="67">
        <v>29</v>
      </c>
      <c r="H38" s="68">
        <v>29</v>
      </c>
      <c r="I38" s="70">
        <v>30</v>
      </c>
      <c r="J38" s="67">
        <v>30</v>
      </c>
      <c r="K38" s="68">
        <v>30</v>
      </c>
      <c r="L38" s="76">
        <v>30</v>
      </c>
      <c r="M38" s="67">
        <v>29</v>
      </c>
      <c r="N38" s="67">
        <v>29</v>
      </c>
      <c r="O38" s="34"/>
      <c r="P38" s="70" t="s">
        <v>202</v>
      </c>
      <c r="Q38" s="67" t="s">
        <v>202</v>
      </c>
      <c r="R38" s="81">
        <v>51</v>
      </c>
      <c r="S38" s="70">
        <v>18</v>
      </c>
      <c r="T38" s="76">
        <v>18</v>
      </c>
      <c r="U38" s="83">
        <v>18</v>
      </c>
      <c r="V38" s="76">
        <v>37</v>
      </c>
      <c r="W38" s="76">
        <v>37</v>
      </c>
      <c r="X38" s="76">
        <v>37</v>
      </c>
      <c r="Y38" s="12"/>
      <c r="Z38" s="90"/>
      <c r="AA38" s="8"/>
      <c r="AB38" s="41"/>
      <c r="AC38" s="12"/>
      <c r="AD38" s="90"/>
      <c r="AE38" s="45"/>
      <c r="AF38" s="26">
        <f t="shared" si="0"/>
        <v>51</v>
      </c>
      <c r="AG38" s="3">
        <f t="shared" si="1"/>
        <v>143</v>
      </c>
      <c r="AH38" s="47">
        <f t="shared" si="12"/>
        <v>33</v>
      </c>
      <c r="AJ38" s="2">
        <f t="shared" si="2"/>
        <v>29</v>
      </c>
      <c r="AK38" s="2">
        <f t="shared" si="3"/>
        <v>30</v>
      </c>
      <c r="AL38" s="2">
        <f t="shared" si="4"/>
        <v>29</v>
      </c>
      <c r="AM38" s="2">
        <f t="shared" si="5"/>
        <v>51</v>
      </c>
      <c r="AN38" s="2">
        <f t="shared" si="6"/>
        <v>18</v>
      </c>
      <c r="AO38" s="2">
        <f t="shared" si="7"/>
        <v>37</v>
      </c>
      <c r="AP38" s="2">
        <f t="shared" si="8"/>
        <v>0</v>
      </c>
      <c r="AQ38" s="2">
        <f t="shared" si="9"/>
        <v>0</v>
      </c>
    </row>
    <row r="39" spans="1:43" s="2" customFormat="1" ht="12.75" customHeight="1">
      <c r="A39" s="11">
        <v>30</v>
      </c>
      <c r="B39" s="60" t="s">
        <v>22</v>
      </c>
      <c r="C39" s="53" t="s">
        <v>108</v>
      </c>
      <c r="D39" s="51" t="s">
        <v>109</v>
      </c>
      <c r="E39" s="55" t="s">
        <v>110</v>
      </c>
      <c r="F39" s="66">
        <v>33</v>
      </c>
      <c r="G39" s="67">
        <v>32</v>
      </c>
      <c r="H39" s="68">
        <v>32</v>
      </c>
      <c r="I39" s="70">
        <v>34</v>
      </c>
      <c r="J39" s="67">
        <v>34</v>
      </c>
      <c r="K39" s="68">
        <v>34</v>
      </c>
      <c r="L39" s="76">
        <v>39</v>
      </c>
      <c r="M39" s="67">
        <v>38</v>
      </c>
      <c r="N39" s="67">
        <v>38</v>
      </c>
      <c r="O39" s="34"/>
      <c r="P39" s="70">
        <v>41</v>
      </c>
      <c r="Q39" s="67">
        <v>41</v>
      </c>
      <c r="R39" s="81">
        <v>41</v>
      </c>
      <c r="S39" s="70">
        <v>32</v>
      </c>
      <c r="T39" s="76">
        <v>32</v>
      </c>
      <c r="U39" s="83">
        <v>32</v>
      </c>
      <c r="V39" s="76">
        <v>21</v>
      </c>
      <c r="W39" s="76">
        <v>21</v>
      </c>
      <c r="X39" s="76">
        <v>21</v>
      </c>
      <c r="Y39" s="12"/>
      <c r="Z39" s="90"/>
      <c r="AA39" s="8"/>
      <c r="AB39" s="41"/>
      <c r="AC39" s="12"/>
      <c r="AD39" s="90"/>
      <c r="AE39" s="45"/>
      <c r="AF39" s="26">
        <f t="shared" si="0"/>
        <v>41</v>
      </c>
      <c r="AG39" s="3">
        <f t="shared" si="1"/>
        <v>157</v>
      </c>
      <c r="AH39" s="47">
        <f t="shared" si="12"/>
        <v>34</v>
      </c>
      <c r="AJ39" s="2">
        <f t="shared" si="2"/>
        <v>32</v>
      </c>
      <c r="AK39" s="2">
        <f t="shared" si="3"/>
        <v>34</v>
      </c>
      <c r="AL39" s="2">
        <f t="shared" si="4"/>
        <v>38</v>
      </c>
      <c r="AM39" s="2">
        <f t="shared" si="5"/>
        <v>41</v>
      </c>
      <c r="AN39" s="2">
        <f t="shared" si="6"/>
        <v>32</v>
      </c>
      <c r="AO39" s="2">
        <f t="shared" si="7"/>
        <v>21</v>
      </c>
      <c r="AP39" s="2">
        <f t="shared" si="8"/>
        <v>0</v>
      </c>
      <c r="AQ39" s="2">
        <f t="shared" si="9"/>
        <v>0</v>
      </c>
    </row>
    <row r="40" spans="1:43" s="2" customFormat="1" ht="12.75" customHeight="1">
      <c r="A40" s="11">
        <v>16</v>
      </c>
      <c r="B40" s="60" t="s">
        <v>13</v>
      </c>
      <c r="C40" s="53" t="s">
        <v>213</v>
      </c>
      <c r="D40" s="51" t="s">
        <v>57</v>
      </c>
      <c r="E40" s="55" t="s">
        <v>73</v>
      </c>
      <c r="F40" s="66">
        <v>27</v>
      </c>
      <c r="G40" s="67">
        <v>26</v>
      </c>
      <c r="H40" s="68">
        <v>26</v>
      </c>
      <c r="I40" s="70">
        <v>29</v>
      </c>
      <c r="J40" s="67">
        <v>29</v>
      </c>
      <c r="K40" s="68">
        <v>29</v>
      </c>
      <c r="L40" s="76">
        <v>42</v>
      </c>
      <c r="M40" s="67">
        <v>41</v>
      </c>
      <c r="N40" s="67">
        <v>41</v>
      </c>
      <c r="O40" s="34"/>
      <c r="P40" s="70">
        <v>37</v>
      </c>
      <c r="Q40" s="67">
        <v>37</v>
      </c>
      <c r="R40" s="81">
        <v>37</v>
      </c>
      <c r="S40" s="70">
        <v>36</v>
      </c>
      <c r="T40" s="76">
        <v>36</v>
      </c>
      <c r="U40" s="83">
        <v>36</v>
      </c>
      <c r="V40" s="76">
        <v>31</v>
      </c>
      <c r="W40" s="76">
        <v>31</v>
      </c>
      <c r="X40" s="76">
        <v>31</v>
      </c>
      <c r="Y40" s="12"/>
      <c r="Z40" s="90"/>
      <c r="AA40" s="8"/>
      <c r="AB40" s="41"/>
      <c r="AC40" s="12"/>
      <c r="AD40" s="90"/>
      <c r="AE40" s="45"/>
      <c r="AF40" s="26">
        <f t="shared" si="0"/>
        <v>41</v>
      </c>
      <c r="AG40" s="3">
        <f t="shared" si="1"/>
        <v>159</v>
      </c>
      <c r="AH40" s="47">
        <f t="shared" si="12"/>
        <v>35</v>
      </c>
      <c r="AJ40" s="2">
        <f t="shared" si="2"/>
        <v>26</v>
      </c>
      <c r="AK40" s="2">
        <f t="shared" si="3"/>
        <v>29</v>
      </c>
      <c r="AL40" s="2">
        <f t="shared" si="4"/>
        <v>41</v>
      </c>
      <c r="AM40" s="2">
        <f t="shared" si="5"/>
        <v>37</v>
      </c>
      <c r="AN40" s="2">
        <f t="shared" si="6"/>
        <v>36</v>
      </c>
      <c r="AO40" s="2">
        <f t="shared" si="7"/>
        <v>31</v>
      </c>
      <c r="AP40" s="2">
        <f t="shared" si="8"/>
        <v>0</v>
      </c>
      <c r="AQ40" s="2">
        <f t="shared" si="9"/>
        <v>0</v>
      </c>
    </row>
    <row r="41" spans="1:43" s="2" customFormat="1" ht="12.75" customHeight="1">
      <c r="A41" s="11">
        <v>10</v>
      </c>
      <c r="B41" s="60" t="s">
        <v>20</v>
      </c>
      <c r="C41" s="53" t="s">
        <v>43</v>
      </c>
      <c r="D41" s="51" t="s">
        <v>53</v>
      </c>
      <c r="E41" s="55" t="s">
        <v>67</v>
      </c>
      <c r="F41" s="66">
        <v>38</v>
      </c>
      <c r="G41" s="67">
        <v>37</v>
      </c>
      <c r="H41" s="68">
        <v>37</v>
      </c>
      <c r="I41" s="70">
        <v>36</v>
      </c>
      <c r="J41" s="67">
        <v>36</v>
      </c>
      <c r="K41" s="68">
        <v>36</v>
      </c>
      <c r="L41" s="76">
        <v>33</v>
      </c>
      <c r="M41" s="67">
        <v>32</v>
      </c>
      <c r="N41" s="67">
        <v>32</v>
      </c>
      <c r="O41" s="34"/>
      <c r="P41" s="70">
        <v>30</v>
      </c>
      <c r="Q41" s="67">
        <v>30</v>
      </c>
      <c r="R41" s="81">
        <v>30</v>
      </c>
      <c r="S41" s="70">
        <v>27</v>
      </c>
      <c r="T41" s="76">
        <v>27</v>
      </c>
      <c r="U41" s="83">
        <v>27</v>
      </c>
      <c r="V41" s="76">
        <v>35</v>
      </c>
      <c r="W41" s="76">
        <v>35</v>
      </c>
      <c r="X41" s="76">
        <v>35</v>
      </c>
      <c r="Y41" s="12"/>
      <c r="Z41" s="90"/>
      <c r="AA41" s="8"/>
      <c r="AB41" s="41"/>
      <c r="AC41" s="12"/>
      <c r="AD41" s="90"/>
      <c r="AE41" s="45"/>
      <c r="AF41" s="26">
        <f t="shared" si="0"/>
        <v>37</v>
      </c>
      <c r="AG41" s="3">
        <f t="shared" si="1"/>
        <v>160</v>
      </c>
      <c r="AH41" s="47">
        <f t="shared" si="12"/>
        <v>36</v>
      </c>
      <c r="AJ41" s="2">
        <f t="shared" si="2"/>
        <v>37</v>
      </c>
      <c r="AK41" s="2">
        <f t="shared" si="3"/>
        <v>36</v>
      </c>
      <c r="AL41" s="2">
        <f t="shared" si="4"/>
        <v>32</v>
      </c>
      <c r="AM41" s="2">
        <f t="shared" si="5"/>
        <v>30</v>
      </c>
      <c r="AN41" s="2">
        <f t="shared" si="6"/>
        <v>27</v>
      </c>
      <c r="AO41" s="2">
        <f t="shared" si="7"/>
        <v>35</v>
      </c>
      <c r="AP41" s="2">
        <f t="shared" si="8"/>
        <v>0</v>
      </c>
      <c r="AQ41" s="2">
        <f t="shared" si="9"/>
        <v>0</v>
      </c>
    </row>
    <row r="42" spans="1:43" s="2" customFormat="1" ht="12.75" customHeight="1">
      <c r="A42" s="11">
        <v>4</v>
      </c>
      <c r="B42" s="60" t="s">
        <v>19</v>
      </c>
      <c r="C42" s="53" t="s">
        <v>171</v>
      </c>
      <c r="D42" s="51" t="s">
        <v>47</v>
      </c>
      <c r="E42" s="55" t="s">
        <v>61</v>
      </c>
      <c r="F42" s="66">
        <v>34</v>
      </c>
      <c r="G42" s="67">
        <v>33</v>
      </c>
      <c r="H42" s="68">
        <v>33</v>
      </c>
      <c r="I42" s="70">
        <v>38</v>
      </c>
      <c r="J42" s="67">
        <v>38</v>
      </c>
      <c r="K42" s="68">
        <v>38</v>
      </c>
      <c r="L42" s="76">
        <v>41</v>
      </c>
      <c r="M42" s="67">
        <v>40</v>
      </c>
      <c r="N42" s="67">
        <v>40</v>
      </c>
      <c r="O42" s="34"/>
      <c r="P42" s="70">
        <v>19</v>
      </c>
      <c r="Q42" s="67">
        <v>19</v>
      </c>
      <c r="R42" s="81">
        <v>19</v>
      </c>
      <c r="S42" s="70" t="s">
        <v>183</v>
      </c>
      <c r="T42" s="76" t="s">
        <v>183</v>
      </c>
      <c r="U42" s="83">
        <v>49</v>
      </c>
      <c r="V42" s="76">
        <v>34</v>
      </c>
      <c r="W42" s="76">
        <v>34</v>
      </c>
      <c r="X42" s="76">
        <v>34</v>
      </c>
      <c r="Y42" s="12"/>
      <c r="Z42" s="90"/>
      <c r="AA42" s="8"/>
      <c r="AB42" s="41"/>
      <c r="AC42" s="12"/>
      <c r="AD42" s="90"/>
      <c r="AE42" s="45"/>
      <c r="AF42" s="26">
        <f t="shared" si="0"/>
        <v>49</v>
      </c>
      <c r="AG42" s="3">
        <f t="shared" si="1"/>
        <v>164</v>
      </c>
      <c r="AH42" s="47">
        <f t="shared" si="12"/>
        <v>37</v>
      </c>
      <c r="AJ42" s="2">
        <f t="shared" si="2"/>
        <v>33</v>
      </c>
      <c r="AK42" s="2">
        <f t="shared" si="3"/>
        <v>38</v>
      </c>
      <c r="AL42" s="2">
        <f t="shared" si="4"/>
        <v>40</v>
      </c>
      <c r="AM42" s="2">
        <f t="shared" si="5"/>
        <v>19</v>
      </c>
      <c r="AN42" s="2">
        <f t="shared" si="6"/>
        <v>49</v>
      </c>
      <c r="AO42" s="2">
        <f t="shared" si="7"/>
        <v>34</v>
      </c>
      <c r="AP42" s="2">
        <f t="shared" si="8"/>
        <v>0</v>
      </c>
      <c r="AQ42" s="2">
        <f t="shared" si="9"/>
        <v>0</v>
      </c>
    </row>
    <row r="43" spans="1:43" s="2" customFormat="1" ht="12.75" customHeight="1">
      <c r="A43" s="11">
        <v>6</v>
      </c>
      <c r="B43" s="60" t="s">
        <v>40</v>
      </c>
      <c r="C43" s="53" t="s">
        <v>173</v>
      </c>
      <c r="D43" s="51" t="s">
        <v>49</v>
      </c>
      <c r="E43" s="55" t="s">
        <v>63</v>
      </c>
      <c r="F43" s="66">
        <v>37</v>
      </c>
      <c r="G43" s="67">
        <v>36</v>
      </c>
      <c r="H43" s="68">
        <v>36</v>
      </c>
      <c r="I43" s="70">
        <v>39</v>
      </c>
      <c r="J43" s="67">
        <v>39</v>
      </c>
      <c r="K43" s="68">
        <v>39</v>
      </c>
      <c r="L43" s="76">
        <v>36</v>
      </c>
      <c r="M43" s="67">
        <v>35</v>
      </c>
      <c r="N43" s="67">
        <v>35</v>
      </c>
      <c r="O43" s="34"/>
      <c r="P43" s="70">
        <v>24</v>
      </c>
      <c r="Q43" s="67">
        <v>24</v>
      </c>
      <c r="R43" s="81">
        <v>24</v>
      </c>
      <c r="S43" s="70">
        <v>40</v>
      </c>
      <c r="T43" s="76">
        <v>40</v>
      </c>
      <c r="U43" s="83">
        <v>40</v>
      </c>
      <c r="V43" s="76">
        <v>33</v>
      </c>
      <c r="W43" s="76">
        <v>33</v>
      </c>
      <c r="X43" s="76">
        <v>33</v>
      </c>
      <c r="Y43" s="12"/>
      <c r="Z43" s="90"/>
      <c r="AA43" s="8"/>
      <c r="AB43" s="41"/>
      <c r="AC43" s="12"/>
      <c r="AD43" s="90"/>
      <c r="AE43" s="45"/>
      <c r="AF43" s="26">
        <f t="shared" si="0"/>
        <v>40</v>
      </c>
      <c r="AG43" s="3">
        <f t="shared" si="1"/>
        <v>167</v>
      </c>
      <c r="AH43" s="47">
        <f t="shared" si="12"/>
        <v>38</v>
      </c>
      <c r="AJ43" s="2">
        <f t="shared" si="2"/>
        <v>36</v>
      </c>
      <c r="AK43" s="2">
        <f t="shared" si="3"/>
        <v>39</v>
      </c>
      <c r="AL43" s="2">
        <f t="shared" si="4"/>
        <v>35</v>
      </c>
      <c r="AM43" s="2">
        <f t="shared" si="5"/>
        <v>24</v>
      </c>
      <c r="AN43" s="2">
        <f t="shared" si="6"/>
        <v>40</v>
      </c>
      <c r="AO43" s="2">
        <f t="shared" si="7"/>
        <v>33</v>
      </c>
      <c r="AP43" s="2">
        <f t="shared" si="8"/>
        <v>0</v>
      </c>
      <c r="AQ43" s="2">
        <f t="shared" si="9"/>
        <v>0</v>
      </c>
    </row>
    <row r="44" spans="1:43" s="2" customFormat="1" ht="12.75" customHeight="1">
      <c r="A44" s="11">
        <v>35</v>
      </c>
      <c r="B44" s="60" t="s">
        <v>122</v>
      </c>
      <c r="C44" s="53" t="s">
        <v>123</v>
      </c>
      <c r="D44" s="51" t="s">
        <v>124</v>
      </c>
      <c r="E44" s="55" t="s">
        <v>125</v>
      </c>
      <c r="F44" s="66">
        <v>43</v>
      </c>
      <c r="G44" s="67">
        <v>42</v>
      </c>
      <c r="H44" s="68">
        <v>42</v>
      </c>
      <c r="I44" s="70">
        <v>46</v>
      </c>
      <c r="J44" s="67">
        <v>46</v>
      </c>
      <c r="K44" s="68">
        <v>46</v>
      </c>
      <c r="L44" s="76">
        <v>37</v>
      </c>
      <c r="M44" s="67">
        <v>36</v>
      </c>
      <c r="N44" s="67">
        <v>36</v>
      </c>
      <c r="O44" s="34"/>
      <c r="P44" s="70">
        <v>27</v>
      </c>
      <c r="Q44" s="67">
        <v>27</v>
      </c>
      <c r="R44" s="81">
        <v>27</v>
      </c>
      <c r="S44" s="70">
        <v>41</v>
      </c>
      <c r="T44" s="76">
        <v>41</v>
      </c>
      <c r="U44" s="83">
        <v>41</v>
      </c>
      <c r="V44" s="76">
        <v>39</v>
      </c>
      <c r="W44" s="76">
        <v>39</v>
      </c>
      <c r="X44" s="76">
        <v>39</v>
      </c>
      <c r="Y44" s="12"/>
      <c r="Z44" s="90"/>
      <c r="AA44" s="8"/>
      <c r="AB44" s="41"/>
      <c r="AC44" s="12"/>
      <c r="AD44" s="90"/>
      <c r="AE44" s="45"/>
      <c r="AF44" s="26">
        <f t="shared" si="0"/>
        <v>46</v>
      </c>
      <c r="AG44" s="3">
        <f t="shared" si="1"/>
        <v>185</v>
      </c>
      <c r="AH44" s="47">
        <f t="shared" si="12"/>
        <v>39</v>
      </c>
      <c r="AJ44" s="2">
        <f t="shared" si="2"/>
        <v>42</v>
      </c>
      <c r="AK44" s="2">
        <f t="shared" si="3"/>
        <v>46</v>
      </c>
      <c r="AL44" s="2">
        <f t="shared" si="4"/>
        <v>36</v>
      </c>
      <c r="AM44" s="2">
        <f t="shared" si="5"/>
        <v>27</v>
      </c>
      <c r="AN44" s="2">
        <f t="shared" si="6"/>
        <v>41</v>
      </c>
      <c r="AO44" s="2">
        <f t="shared" si="7"/>
        <v>39</v>
      </c>
      <c r="AP44" s="2">
        <f t="shared" si="8"/>
        <v>0</v>
      </c>
      <c r="AQ44" s="2">
        <f t="shared" si="9"/>
        <v>0</v>
      </c>
    </row>
    <row r="45" spans="1:43" s="2" customFormat="1" ht="12.75" customHeight="1">
      <c r="A45" s="11">
        <v>33</v>
      </c>
      <c r="B45" s="60" t="s">
        <v>22</v>
      </c>
      <c r="C45" s="53" t="s">
        <v>117</v>
      </c>
      <c r="D45" s="51" t="s">
        <v>118</v>
      </c>
      <c r="E45" s="55" t="s">
        <v>119</v>
      </c>
      <c r="F45" s="66">
        <v>41</v>
      </c>
      <c r="G45" s="67">
        <v>40</v>
      </c>
      <c r="H45" s="68">
        <v>40</v>
      </c>
      <c r="I45" s="70">
        <v>37</v>
      </c>
      <c r="J45" s="67">
        <v>37</v>
      </c>
      <c r="K45" s="68">
        <v>37</v>
      </c>
      <c r="L45" s="76">
        <v>35</v>
      </c>
      <c r="M45" s="67">
        <v>34</v>
      </c>
      <c r="N45" s="67">
        <v>34</v>
      </c>
      <c r="O45" s="34"/>
      <c r="P45" s="70">
        <v>36</v>
      </c>
      <c r="Q45" s="67">
        <v>36</v>
      </c>
      <c r="R45" s="81">
        <v>36</v>
      </c>
      <c r="S45" s="70">
        <v>38</v>
      </c>
      <c r="T45" s="76">
        <v>38</v>
      </c>
      <c r="U45" s="83">
        <v>38</v>
      </c>
      <c r="V45" s="76">
        <v>44</v>
      </c>
      <c r="W45" s="76" t="s">
        <v>217</v>
      </c>
      <c r="X45" s="76">
        <v>47</v>
      </c>
      <c r="Y45" s="12"/>
      <c r="Z45" s="90"/>
      <c r="AA45" s="8"/>
      <c r="AB45" s="41"/>
      <c r="AC45" s="12"/>
      <c r="AD45" s="90"/>
      <c r="AE45" s="45"/>
      <c r="AF45" s="26">
        <f t="shared" si="0"/>
        <v>47</v>
      </c>
      <c r="AG45" s="3">
        <f t="shared" si="1"/>
        <v>185</v>
      </c>
      <c r="AH45" s="47">
        <v>40</v>
      </c>
      <c r="AJ45" s="2">
        <f t="shared" si="2"/>
        <v>40</v>
      </c>
      <c r="AK45" s="2">
        <f t="shared" si="3"/>
        <v>37</v>
      </c>
      <c r="AL45" s="2">
        <f t="shared" si="4"/>
        <v>34</v>
      </c>
      <c r="AM45" s="2">
        <f t="shared" si="5"/>
        <v>36</v>
      </c>
      <c r="AN45" s="2">
        <f t="shared" si="6"/>
        <v>38</v>
      </c>
      <c r="AO45" s="2">
        <f t="shared" si="7"/>
        <v>47</v>
      </c>
      <c r="AP45" s="2">
        <f t="shared" si="8"/>
        <v>0</v>
      </c>
      <c r="AQ45" s="2">
        <f t="shared" si="9"/>
        <v>0</v>
      </c>
    </row>
    <row r="46" spans="1:43" s="2" customFormat="1" ht="12.75" customHeight="1">
      <c r="A46" s="11">
        <v>15</v>
      </c>
      <c r="B46" s="60" t="s">
        <v>13</v>
      </c>
      <c r="C46" s="53" t="s">
        <v>23</v>
      </c>
      <c r="D46" s="51" t="s">
        <v>72</v>
      </c>
      <c r="E46" s="55" t="s">
        <v>56</v>
      </c>
      <c r="F46" s="66">
        <v>39</v>
      </c>
      <c r="G46" s="67">
        <v>38</v>
      </c>
      <c r="H46" s="68">
        <v>38</v>
      </c>
      <c r="I46" s="70">
        <v>40</v>
      </c>
      <c r="J46" s="67">
        <v>40</v>
      </c>
      <c r="K46" s="68">
        <v>40</v>
      </c>
      <c r="L46" s="76">
        <v>40</v>
      </c>
      <c r="M46" s="67">
        <v>39</v>
      </c>
      <c r="N46" s="67">
        <v>39</v>
      </c>
      <c r="O46" s="34"/>
      <c r="P46" s="70">
        <v>31</v>
      </c>
      <c r="Q46" s="67">
        <v>31</v>
      </c>
      <c r="R46" s="81">
        <v>31</v>
      </c>
      <c r="S46" s="70">
        <v>43</v>
      </c>
      <c r="T46" s="76">
        <v>43</v>
      </c>
      <c r="U46" s="83">
        <v>43</v>
      </c>
      <c r="V46" s="76">
        <v>43</v>
      </c>
      <c r="W46" s="76">
        <v>43</v>
      </c>
      <c r="X46" s="76">
        <v>43</v>
      </c>
      <c r="Y46" s="12"/>
      <c r="Z46" s="90"/>
      <c r="AA46" s="8"/>
      <c r="AB46" s="41"/>
      <c r="AC46" s="12"/>
      <c r="AD46" s="90"/>
      <c r="AE46" s="45"/>
      <c r="AF46" s="26">
        <f t="shared" si="0"/>
        <v>43</v>
      </c>
      <c r="AG46" s="3">
        <f t="shared" si="1"/>
        <v>191</v>
      </c>
      <c r="AH46" s="47">
        <f aca="true" t="shared" si="13" ref="AH46:AH53">RANK(AG46,$AG$6:$AG$53,1)</f>
        <v>41</v>
      </c>
      <c r="AJ46" s="2">
        <f t="shared" si="2"/>
        <v>38</v>
      </c>
      <c r="AK46" s="2">
        <f t="shared" si="3"/>
        <v>40</v>
      </c>
      <c r="AL46" s="2">
        <f t="shared" si="4"/>
        <v>39</v>
      </c>
      <c r="AM46" s="2">
        <f t="shared" si="5"/>
        <v>31</v>
      </c>
      <c r="AN46" s="2">
        <f t="shared" si="6"/>
        <v>43</v>
      </c>
      <c r="AO46" s="2">
        <f t="shared" si="7"/>
        <v>43</v>
      </c>
      <c r="AP46" s="2">
        <f t="shared" si="8"/>
        <v>0</v>
      </c>
      <c r="AQ46" s="2">
        <f t="shared" si="9"/>
        <v>0</v>
      </c>
    </row>
    <row r="47" spans="1:43" s="2" customFormat="1" ht="12.75" customHeight="1">
      <c r="A47" s="11">
        <v>37</v>
      </c>
      <c r="B47" s="60" t="s">
        <v>122</v>
      </c>
      <c r="C47" s="53" t="s">
        <v>129</v>
      </c>
      <c r="D47" s="51" t="s">
        <v>130</v>
      </c>
      <c r="E47" s="55" t="s">
        <v>131</v>
      </c>
      <c r="F47" s="66">
        <v>42</v>
      </c>
      <c r="G47" s="67">
        <v>41</v>
      </c>
      <c r="H47" s="68">
        <v>41</v>
      </c>
      <c r="I47" s="70">
        <v>42</v>
      </c>
      <c r="J47" s="67">
        <v>42</v>
      </c>
      <c r="K47" s="68">
        <v>42</v>
      </c>
      <c r="L47" s="76">
        <v>44</v>
      </c>
      <c r="M47" s="67">
        <v>43</v>
      </c>
      <c r="N47" s="67">
        <v>43</v>
      </c>
      <c r="O47" s="34"/>
      <c r="P47" s="70">
        <v>34</v>
      </c>
      <c r="Q47" s="67">
        <v>34</v>
      </c>
      <c r="R47" s="81">
        <v>34</v>
      </c>
      <c r="S47" s="70">
        <v>37</v>
      </c>
      <c r="T47" s="76">
        <v>37</v>
      </c>
      <c r="U47" s="83">
        <v>37</v>
      </c>
      <c r="V47" s="76">
        <v>41</v>
      </c>
      <c r="W47" s="76">
        <v>41</v>
      </c>
      <c r="X47" s="76">
        <v>41</v>
      </c>
      <c r="Y47" s="12"/>
      <c r="Z47" s="90"/>
      <c r="AA47" s="8"/>
      <c r="AB47" s="41"/>
      <c r="AC47" s="12"/>
      <c r="AD47" s="90"/>
      <c r="AE47" s="45"/>
      <c r="AF47" s="26">
        <f t="shared" si="0"/>
        <v>43</v>
      </c>
      <c r="AG47" s="3">
        <f t="shared" si="1"/>
        <v>195</v>
      </c>
      <c r="AH47" s="47">
        <f t="shared" si="13"/>
        <v>42</v>
      </c>
      <c r="AJ47" s="2">
        <f t="shared" si="2"/>
        <v>41</v>
      </c>
      <c r="AK47" s="2">
        <f t="shared" si="3"/>
        <v>42</v>
      </c>
      <c r="AL47" s="2">
        <f t="shared" si="4"/>
        <v>43</v>
      </c>
      <c r="AM47" s="2">
        <f t="shared" si="5"/>
        <v>34</v>
      </c>
      <c r="AN47" s="2">
        <f t="shared" si="6"/>
        <v>37</v>
      </c>
      <c r="AO47" s="2">
        <f t="shared" si="7"/>
        <v>41</v>
      </c>
      <c r="AP47" s="2">
        <f t="shared" si="8"/>
        <v>0</v>
      </c>
      <c r="AQ47" s="2">
        <f t="shared" si="9"/>
        <v>0</v>
      </c>
    </row>
    <row r="48" spans="1:43" s="2" customFormat="1" ht="12.75" customHeight="1">
      <c r="A48" s="11">
        <v>32</v>
      </c>
      <c r="B48" s="60" t="s">
        <v>22</v>
      </c>
      <c r="C48" s="53" t="s">
        <v>114</v>
      </c>
      <c r="D48" s="51" t="s">
        <v>115</v>
      </c>
      <c r="E48" s="55" t="s">
        <v>116</v>
      </c>
      <c r="F48" s="66">
        <v>46</v>
      </c>
      <c r="G48" s="67">
        <v>45</v>
      </c>
      <c r="H48" s="68">
        <v>45</v>
      </c>
      <c r="I48" s="70">
        <v>41</v>
      </c>
      <c r="J48" s="67">
        <v>41</v>
      </c>
      <c r="K48" s="68">
        <v>41</v>
      </c>
      <c r="L48" s="76" t="s">
        <v>216</v>
      </c>
      <c r="M48" s="67" t="s">
        <v>216</v>
      </c>
      <c r="N48" s="67">
        <v>49</v>
      </c>
      <c r="O48" s="34"/>
      <c r="P48" s="70">
        <v>38</v>
      </c>
      <c r="Q48" s="67">
        <v>38</v>
      </c>
      <c r="R48" s="81">
        <v>38</v>
      </c>
      <c r="S48" s="70">
        <v>33</v>
      </c>
      <c r="T48" s="76">
        <v>33</v>
      </c>
      <c r="U48" s="83">
        <v>33</v>
      </c>
      <c r="V48" s="76">
        <v>40</v>
      </c>
      <c r="W48" s="76">
        <v>40</v>
      </c>
      <c r="X48" s="76">
        <v>40</v>
      </c>
      <c r="Y48" s="12"/>
      <c r="Z48" s="90"/>
      <c r="AA48" s="8"/>
      <c r="AB48" s="41"/>
      <c r="AC48" s="12"/>
      <c r="AD48" s="90"/>
      <c r="AE48" s="45"/>
      <c r="AF48" s="26">
        <f t="shared" si="0"/>
        <v>49</v>
      </c>
      <c r="AG48" s="3">
        <f t="shared" si="1"/>
        <v>197</v>
      </c>
      <c r="AH48" s="47">
        <f t="shared" si="13"/>
        <v>43</v>
      </c>
      <c r="AJ48" s="2">
        <f t="shared" si="2"/>
        <v>45</v>
      </c>
      <c r="AK48" s="2">
        <f t="shared" si="3"/>
        <v>41</v>
      </c>
      <c r="AL48" s="2">
        <f t="shared" si="4"/>
        <v>49</v>
      </c>
      <c r="AM48" s="2">
        <f t="shared" si="5"/>
        <v>38</v>
      </c>
      <c r="AN48" s="2">
        <f t="shared" si="6"/>
        <v>33</v>
      </c>
      <c r="AO48" s="2">
        <f t="shared" si="7"/>
        <v>40</v>
      </c>
      <c r="AP48" s="2">
        <f t="shared" si="8"/>
        <v>0</v>
      </c>
      <c r="AQ48" s="2">
        <f t="shared" si="9"/>
        <v>0</v>
      </c>
    </row>
    <row r="49" spans="1:43" s="2" customFormat="1" ht="12.75" customHeight="1">
      <c r="A49" s="11">
        <v>13</v>
      </c>
      <c r="B49" s="60" t="s">
        <v>42</v>
      </c>
      <c r="C49" s="53" t="s">
        <v>179</v>
      </c>
      <c r="D49" s="51" t="s">
        <v>55</v>
      </c>
      <c r="E49" s="55" t="s">
        <v>70</v>
      </c>
      <c r="F49" s="66">
        <v>40</v>
      </c>
      <c r="G49" s="67">
        <v>39</v>
      </c>
      <c r="H49" s="68">
        <v>39</v>
      </c>
      <c r="I49" s="70">
        <v>43</v>
      </c>
      <c r="J49" s="67">
        <v>43</v>
      </c>
      <c r="K49" s="68">
        <v>43</v>
      </c>
      <c r="L49" s="76">
        <v>45</v>
      </c>
      <c r="M49" s="67">
        <v>44</v>
      </c>
      <c r="N49" s="67">
        <v>44</v>
      </c>
      <c r="O49" s="34"/>
      <c r="P49" s="70">
        <v>44</v>
      </c>
      <c r="Q49" s="67">
        <v>44</v>
      </c>
      <c r="R49" s="81">
        <v>44</v>
      </c>
      <c r="S49" s="70">
        <v>45</v>
      </c>
      <c r="T49" s="76">
        <v>45</v>
      </c>
      <c r="U49" s="83">
        <v>45</v>
      </c>
      <c r="V49" s="76">
        <v>36</v>
      </c>
      <c r="W49" s="76">
        <v>36</v>
      </c>
      <c r="X49" s="76">
        <v>36</v>
      </c>
      <c r="Y49" s="12"/>
      <c r="Z49" s="91"/>
      <c r="AA49" s="8"/>
      <c r="AB49" s="41"/>
      <c r="AC49" s="12"/>
      <c r="AD49" s="91"/>
      <c r="AE49" s="45"/>
      <c r="AF49" s="26">
        <f t="shared" si="0"/>
        <v>45</v>
      </c>
      <c r="AG49" s="3">
        <f t="shared" si="1"/>
        <v>206</v>
      </c>
      <c r="AH49" s="47">
        <f t="shared" si="13"/>
        <v>44</v>
      </c>
      <c r="AJ49" s="2">
        <f t="shared" si="2"/>
        <v>39</v>
      </c>
      <c r="AK49" s="2">
        <f t="shared" si="3"/>
        <v>43</v>
      </c>
      <c r="AL49" s="2">
        <f t="shared" si="4"/>
        <v>44</v>
      </c>
      <c r="AM49" s="2">
        <f t="shared" si="5"/>
        <v>44</v>
      </c>
      <c r="AN49" s="2">
        <f t="shared" si="6"/>
        <v>45</v>
      </c>
      <c r="AO49" s="2">
        <f t="shared" si="7"/>
        <v>36</v>
      </c>
      <c r="AP49" s="2">
        <f t="shared" si="8"/>
        <v>0</v>
      </c>
      <c r="AQ49" s="2">
        <f t="shared" si="9"/>
        <v>0</v>
      </c>
    </row>
    <row r="50" spans="1:43" s="2" customFormat="1" ht="12.75" customHeight="1">
      <c r="A50" s="11">
        <v>40</v>
      </c>
      <c r="B50" s="60" t="s">
        <v>136</v>
      </c>
      <c r="C50" s="53" t="s">
        <v>140</v>
      </c>
      <c r="D50" s="51" t="s">
        <v>141</v>
      </c>
      <c r="E50" s="55" t="s">
        <v>142</v>
      </c>
      <c r="F50" s="66">
        <v>44</v>
      </c>
      <c r="G50" s="67">
        <v>43</v>
      </c>
      <c r="H50" s="68">
        <v>43</v>
      </c>
      <c r="I50" s="70">
        <v>45</v>
      </c>
      <c r="J50" s="67">
        <v>45</v>
      </c>
      <c r="K50" s="68">
        <v>45</v>
      </c>
      <c r="L50" s="76">
        <v>43</v>
      </c>
      <c r="M50" s="67">
        <v>42</v>
      </c>
      <c r="N50" s="67">
        <v>42</v>
      </c>
      <c r="O50" s="34"/>
      <c r="P50" s="70">
        <v>42</v>
      </c>
      <c r="Q50" s="67">
        <v>42</v>
      </c>
      <c r="R50" s="81">
        <v>42</v>
      </c>
      <c r="S50" s="70">
        <v>39</v>
      </c>
      <c r="T50" s="76">
        <v>39</v>
      </c>
      <c r="U50" s="83">
        <v>39</v>
      </c>
      <c r="V50" s="76">
        <v>45</v>
      </c>
      <c r="W50" s="76">
        <v>45</v>
      </c>
      <c r="X50" s="76">
        <v>45</v>
      </c>
      <c r="Y50" s="12"/>
      <c r="Z50" s="87"/>
      <c r="AA50" s="8"/>
      <c r="AB50" s="41"/>
      <c r="AC50" s="12"/>
      <c r="AD50" s="87"/>
      <c r="AE50" s="45"/>
      <c r="AF50" s="26">
        <f t="shared" si="0"/>
        <v>45</v>
      </c>
      <c r="AG50" s="3">
        <f t="shared" si="1"/>
        <v>211</v>
      </c>
      <c r="AH50" s="47">
        <f t="shared" si="13"/>
        <v>45</v>
      </c>
      <c r="AJ50" s="2">
        <f t="shared" si="2"/>
        <v>43</v>
      </c>
      <c r="AK50" s="2">
        <f t="shared" si="3"/>
        <v>45</v>
      </c>
      <c r="AL50" s="2">
        <f t="shared" si="4"/>
        <v>42</v>
      </c>
      <c r="AM50" s="2">
        <f t="shared" si="5"/>
        <v>42</v>
      </c>
      <c r="AN50" s="2">
        <f t="shared" si="6"/>
        <v>39</v>
      </c>
      <c r="AO50" s="2">
        <f t="shared" si="7"/>
        <v>45</v>
      </c>
      <c r="AP50" s="2">
        <f t="shared" si="8"/>
        <v>0</v>
      </c>
      <c r="AQ50" s="2">
        <f t="shared" si="9"/>
        <v>0</v>
      </c>
    </row>
    <row r="51" spans="1:43" s="2" customFormat="1" ht="12.75" customHeight="1">
      <c r="A51" s="11">
        <v>38</v>
      </c>
      <c r="B51" s="60" t="s">
        <v>132</v>
      </c>
      <c r="C51" s="53" t="s">
        <v>133</v>
      </c>
      <c r="D51" s="51" t="s">
        <v>134</v>
      </c>
      <c r="E51" s="55" t="s">
        <v>135</v>
      </c>
      <c r="F51" s="66">
        <v>47</v>
      </c>
      <c r="G51" s="67">
        <v>46</v>
      </c>
      <c r="H51" s="68">
        <v>46</v>
      </c>
      <c r="I51" s="70" t="s">
        <v>218</v>
      </c>
      <c r="J51" s="67" t="s">
        <v>218</v>
      </c>
      <c r="K51" s="68">
        <v>49</v>
      </c>
      <c r="L51" s="76">
        <v>38</v>
      </c>
      <c r="M51" s="67">
        <v>37</v>
      </c>
      <c r="N51" s="67">
        <v>37</v>
      </c>
      <c r="O51" s="34"/>
      <c r="P51" s="70">
        <v>45</v>
      </c>
      <c r="Q51" s="67">
        <v>45</v>
      </c>
      <c r="R51" s="81">
        <v>45</v>
      </c>
      <c r="S51" s="70">
        <v>42</v>
      </c>
      <c r="T51" s="76">
        <v>42</v>
      </c>
      <c r="U51" s="83">
        <v>42</v>
      </c>
      <c r="V51" s="76">
        <v>42</v>
      </c>
      <c r="W51" s="76">
        <v>42</v>
      </c>
      <c r="X51" s="76">
        <v>42</v>
      </c>
      <c r="Y51" s="12"/>
      <c r="Z51" s="87"/>
      <c r="AA51" s="8"/>
      <c r="AB51" s="41"/>
      <c r="AC51" s="12"/>
      <c r="AD51" s="87"/>
      <c r="AE51" s="45"/>
      <c r="AF51" s="26">
        <f t="shared" si="0"/>
        <v>49</v>
      </c>
      <c r="AG51" s="3">
        <f t="shared" si="1"/>
        <v>212</v>
      </c>
      <c r="AH51" s="47">
        <f t="shared" si="13"/>
        <v>46</v>
      </c>
      <c r="AJ51" s="2">
        <f t="shared" si="2"/>
        <v>46</v>
      </c>
      <c r="AK51" s="2">
        <f t="shared" si="3"/>
        <v>49</v>
      </c>
      <c r="AL51" s="2">
        <f t="shared" si="4"/>
        <v>37</v>
      </c>
      <c r="AM51" s="2">
        <f t="shared" si="5"/>
        <v>45</v>
      </c>
      <c r="AN51" s="2">
        <f t="shared" si="6"/>
        <v>42</v>
      </c>
      <c r="AO51" s="2">
        <f t="shared" si="7"/>
        <v>42</v>
      </c>
      <c r="AP51" s="2">
        <f t="shared" si="8"/>
        <v>0</v>
      </c>
      <c r="AQ51" s="2">
        <f t="shared" si="9"/>
        <v>0</v>
      </c>
    </row>
    <row r="52" spans="1:43" s="2" customFormat="1" ht="12.75" customHeight="1">
      <c r="A52" s="11">
        <v>39</v>
      </c>
      <c r="B52" s="60" t="s">
        <v>136</v>
      </c>
      <c r="C52" s="53" t="s">
        <v>137</v>
      </c>
      <c r="D52" s="51" t="s">
        <v>138</v>
      </c>
      <c r="E52" s="55" t="s">
        <v>139</v>
      </c>
      <c r="F52" s="66">
        <v>45</v>
      </c>
      <c r="G52" s="67">
        <v>44</v>
      </c>
      <c r="H52" s="68">
        <v>44</v>
      </c>
      <c r="I52" s="70">
        <v>44</v>
      </c>
      <c r="J52" s="67">
        <v>44</v>
      </c>
      <c r="K52" s="68">
        <v>44</v>
      </c>
      <c r="L52" s="76" t="s">
        <v>219</v>
      </c>
      <c r="M52" s="67" t="s">
        <v>219</v>
      </c>
      <c r="N52" s="67">
        <v>49</v>
      </c>
      <c r="O52" s="34"/>
      <c r="P52" s="70">
        <v>43</v>
      </c>
      <c r="Q52" s="67">
        <v>43</v>
      </c>
      <c r="R52" s="81">
        <v>43</v>
      </c>
      <c r="S52" s="70">
        <v>44</v>
      </c>
      <c r="T52" s="76">
        <v>44</v>
      </c>
      <c r="U52" s="83">
        <v>44</v>
      </c>
      <c r="V52" s="76">
        <v>47</v>
      </c>
      <c r="W52" s="76">
        <v>47</v>
      </c>
      <c r="X52" s="76">
        <v>47</v>
      </c>
      <c r="Y52" s="12"/>
      <c r="Z52" s="87"/>
      <c r="AA52" s="8"/>
      <c r="AB52" s="41"/>
      <c r="AC52" s="12"/>
      <c r="AD52" s="87"/>
      <c r="AE52" s="45"/>
      <c r="AF52" s="26">
        <f t="shared" si="0"/>
        <v>49</v>
      </c>
      <c r="AG52" s="3">
        <f t="shared" si="1"/>
        <v>222</v>
      </c>
      <c r="AH52" s="47">
        <f t="shared" si="13"/>
        <v>47</v>
      </c>
      <c r="AJ52" s="2">
        <f t="shared" si="2"/>
        <v>44</v>
      </c>
      <c r="AK52" s="2">
        <f t="shared" si="3"/>
        <v>44</v>
      </c>
      <c r="AL52" s="2">
        <f t="shared" si="4"/>
        <v>49</v>
      </c>
      <c r="AM52" s="2">
        <f t="shared" si="5"/>
        <v>43</v>
      </c>
      <c r="AN52" s="2">
        <f t="shared" si="6"/>
        <v>44</v>
      </c>
      <c r="AO52" s="2">
        <f t="shared" si="7"/>
        <v>47</v>
      </c>
      <c r="AP52" s="2">
        <f t="shared" si="8"/>
        <v>0</v>
      </c>
      <c r="AQ52" s="2">
        <f t="shared" si="9"/>
        <v>0</v>
      </c>
    </row>
    <row r="53" spans="1:43" s="2" customFormat="1" ht="12.75" customHeight="1" thickBot="1">
      <c r="A53" s="29">
        <v>36</v>
      </c>
      <c r="B53" s="61" t="s">
        <v>122</v>
      </c>
      <c r="C53" s="57" t="s">
        <v>126</v>
      </c>
      <c r="D53" s="51" t="s">
        <v>127</v>
      </c>
      <c r="E53" s="55" t="s">
        <v>128</v>
      </c>
      <c r="F53" s="74">
        <v>48</v>
      </c>
      <c r="G53" s="72">
        <v>47</v>
      </c>
      <c r="H53" s="73">
        <v>47</v>
      </c>
      <c r="I53" s="71" t="s">
        <v>185</v>
      </c>
      <c r="J53" s="72" t="s">
        <v>185</v>
      </c>
      <c r="K53" s="73">
        <v>49</v>
      </c>
      <c r="L53" s="77" t="s">
        <v>183</v>
      </c>
      <c r="M53" s="72" t="s">
        <v>183</v>
      </c>
      <c r="N53" s="72">
        <v>49</v>
      </c>
      <c r="O53" s="34"/>
      <c r="P53" s="70">
        <v>39</v>
      </c>
      <c r="Q53" s="67">
        <v>39</v>
      </c>
      <c r="R53" s="81">
        <v>39</v>
      </c>
      <c r="S53" s="70">
        <v>46</v>
      </c>
      <c r="T53" s="76">
        <v>46</v>
      </c>
      <c r="U53" s="83">
        <v>46</v>
      </c>
      <c r="V53" s="76">
        <v>46</v>
      </c>
      <c r="W53" s="76">
        <v>46</v>
      </c>
      <c r="X53" s="76">
        <v>46</v>
      </c>
      <c r="Y53" s="12"/>
      <c r="Z53" s="87"/>
      <c r="AA53" s="8"/>
      <c r="AB53" s="41"/>
      <c r="AC53" s="12"/>
      <c r="AD53" s="87"/>
      <c r="AE53" s="45"/>
      <c r="AF53" s="27">
        <f t="shared" si="0"/>
        <v>49</v>
      </c>
      <c r="AG53" s="4">
        <f t="shared" si="1"/>
        <v>227</v>
      </c>
      <c r="AH53" s="48">
        <f t="shared" si="13"/>
        <v>48</v>
      </c>
      <c r="AJ53" s="2">
        <f t="shared" si="2"/>
        <v>47</v>
      </c>
      <c r="AK53" s="2">
        <f t="shared" si="3"/>
        <v>49</v>
      </c>
      <c r="AL53" s="2">
        <f t="shared" si="4"/>
        <v>49</v>
      </c>
      <c r="AM53" s="2">
        <f t="shared" si="5"/>
        <v>39</v>
      </c>
      <c r="AN53" s="2">
        <f t="shared" si="6"/>
        <v>46</v>
      </c>
      <c r="AO53" s="2">
        <f t="shared" si="7"/>
        <v>46</v>
      </c>
      <c r="AP53" s="2">
        <f t="shared" si="8"/>
        <v>0</v>
      </c>
      <c r="AQ53" s="2">
        <f t="shared" si="9"/>
        <v>0</v>
      </c>
    </row>
    <row r="54" spans="2:43" ht="12.75" customHeight="1">
      <c r="B54" s="114" t="s">
        <v>10</v>
      </c>
      <c r="C54" s="84"/>
      <c r="D54" s="111" t="s">
        <v>241</v>
      </c>
      <c r="E54" s="85"/>
      <c r="F54" s="98" t="s">
        <v>186</v>
      </c>
      <c r="G54" s="99"/>
      <c r="H54" s="100"/>
      <c r="I54" s="98" t="s">
        <v>186</v>
      </c>
      <c r="J54" s="99"/>
      <c r="K54" s="100"/>
      <c r="L54" s="98" t="s">
        <v>186</v>
      </c>
      <c r="M54" s="99"/>
      <c r="N54" s="100"/>
      <c r="O54" s="32"/>
      <c r="P54" s="98" t="s">
        <v>198</v>
      </c>
      <c r="Q54" s="99"/>
      <c r="R54" s="100"/>
      <c r="S54" s="98" t="s">
        <v>198</v>
      </c>
      <c r="T54" s="99"/>
      <c r="U54" s="99"/>
      <c r="V54" s="98" t="s">
        <v>198</v>
      </c>
      <c r="W54" s="99"/>
      <c r="X54" s="99"/>
      <c r="Y54" s="98"/>
      <c r="Z54" s="99"/>
      <c r="AA54" s="100"/>
      <c r="AB54" s="42"/>
      <c r="AC54" s="98"/>
      <c r="AD54" s="99"/>
      <c r="AE54" s="100"/>
      <c r="AF54" s="19"/>
      <c r="AJ54" s="2"/>
      <c r="AK54" s="2"/>
      <c r="AL54" s="2"/>
      <c r="AM54" s="2"/>
      <c r="AN54" s="2"/>
      <c r="AO54" s="2"/>
      <c r="AP54" s="2"/>
      <c r="AQ54" s="2"/>
    </row>
    <row r="55" spans="2:43" ht="12.75" customHeight="1" thickBot="1">
      <c r="B55" s="114"/>
      <c r="C55" s="84"/>
      <c r="D55" s="112"/>
      <c r="E55" s="86"/>
      <c r="F55" s="101" t="s">
        <v>191</v>
      </c>
      <c r="G55" s="102"/>
      <c r="H55" s="103"/>
      <c r="I55" s="101" t="s">
        <v>191</v>
      </c>
      <c r="J55" s="102"/>
      <c r="K55" s="103"/>
      <c r="L55" s="101" t="s">
        <v>191</v>
      </c>
      <c r="M55" s="102"/>
      <c r="N55" s="103"/>
      <c r="O55" s="20"/>
      <c r="P55" s="101" t="s">
        <v>205</v>
      </c>
      <c r="Q55" s="102"/>
      <c r="R55" s="103"/>
      <c r="S55" s="101" t="s">
        <v>207</v>
      </c>
      <c r="T55" s="102"/>
      <c r="U55" s="102"/>
      <c r="V55" s="101" t="s">
        <v>209</v>
      </c>
      <c r="W55" s="102"/>
      <c r="X55" s="102"/>
      <c r="Y55" s="101"/>
      <c r="Z55" s="102"/>
      <c r="AA55" s="103"/>
      <c r="AB55" s="35"/>
      <c r="AC55" s="101"/>
      <c r="AD55" s="102"/>
      <c r="AE55" s="103"/>
      <c r="AF55" s="19"/>
      <c r="AJ55" s="2"/>
      <c r="AK55" s="2"/>
      <c r="AL55" s="2"/>
      <c r="AM55" s="2"/>
      <c r="AN55" s="2"/>
      <c r="AO55" s="2"/>
      <c r="AP55" s="2"/>
      <c r="AQ55" s="2"/>
    </row>
    <row r="56" spans="2:43" ht="12.75" customHeight="1">
      <c r="B56" s="111" t="s">
        <v>12</v>
      </c>
      <c r="C56" s="85"/>
      <c r="D56" s="111" t="s">
        <v>242</v>
      </c>
      <c r="E56" s="85"/>
      <c r="F56" s="101" t="s">
        <v>189</v>
      </c>
      <c r="G56" s="102"/>
      <c r="H56" s="103"/>
      <c r="I56" s="101" t="s">
        <v>193</v>
      </c>
      <c r="J56" s="102"/>
      <c r="K56" s="103"/>
      <c r="L56" s="101" t="s">
        <v>193</v>
      </c>
      <c r="M56" s="102"/>
      <c r="N56" s="103"/>
      <c r="O56" s="20"/>
      <c r="P56" s="101" t="s">
        <v>206</v>
      </c>
      <c r="Q56" s="102"/>
      <c r="R56" s="103"/>
      <c r="S56" s="101" t="s">
        <v>208</v>
      </c>
      <c r="T56" s="102"/>
      <c r="U56" s="102"/>
      <c r="V56" s="101" t="s">
        <v>210</v>
      </c>
      <c r="W56" s="102"/>
      <c r="X56" s="102"/>
      <c r="Y56" s="101"/>
      <c r="Z56" s="102"/>
      <c r="AA56" s="103"/>
      <c r="AB56" s="35"/>
      <c r="AC56" s="101"/>
      <c r="AD56" s="102"/>
      <c r="AE56" s="103"/>
      <c r="AF56" s="19"/>
      <c r="AJ56" s="2"/>
      <c r="AK56" s="2"/>
      <c r="AL56" s="2"/>
      <c r="AM56" s="2"/>
      <c r="AN56" s="2"/>
      <c r="AO56" s="2"/>
      <c r="AP56" s="2"/>
      <c r="AQ56" s="2"/>
    </row>
    <row r="57" spans="2:43" ht="12.75" customHeight="1" thickBot="1">
      <c r="B57" s="112"/>
      <c r="C57" s="86"/>
      <c r="D57" s="112"/>
      <c r="E57" s="86"/>
      <c r="F57" s="92" t="s">
        <v>221</v>
      </c>
      <c r="G57" s="93"/>
      <c r="H57" s="94"/>
      <c r="I57" s="92" t="s">
        <v>222</v>
      </c>
      <c r="J57" s="93"/>
      <c r="K57" s="93"/>
      <c r="L57" s="92" t="s">
        <v>223</v>
      </c>
      <c r="M57" s="93"/>
      <c r="N57" s="93"/>
      <c r="O57" s="20"/>
      <c r="P57" s="92" t="s">
        <v>224</v>
      </c>
      <c r="Q57" s="93"/>
      <c r="R57" s="93"/>
      <c r="S57" s="92" t="s">
        <v>225</v>
      </c>
      <c r="T57" s="93"/>
      <c r="U57" s="93"/>
      <c r="V57" s="92" t="s">
        <v>226</v>
      </c>
      <c r="W57" s="93"/>
      <c r="X57" s="93"/>
      <c r="Y57" s="92"/>
      <c r="Z57" s="93"/>
      <c r="AA57" s="94"/>
      <c r="AB57" s="35"/>
      <c r="AC57" s="92"/>
      <c r="AD57" s="93"/>
      <c r="AE57" s="94"/>
      <c r="AF57" s="19"/>
      <c r="AJ57" s="2"/>
      <c r="AK57" s="2"/>
      <c r="AL57" s="2"/>
      <c r="AM57" s="2"/>
      <c r="AN57" s="2"/>
      <c r="AO57" s="2"/>
      <c r="AP57" s="2"/>
      <c r="AQ57" s="2"/>
    </row>
    <row r="58" spans="2:43" ht="12.75" customHeight="1">
      <c r="B58" s="114" t="s">
        <v>9</v>
      </c>
      <c r="C58" s="84"/>
      <c r="D58" s="111" t="s">
        <v>243</v>
      </c>
      <c r="E58" s="85"/>
      <c r="F58" s="92" t="s">
        <v>235</v>
      </c>
      <c r="G58" s="93"/>
      <c r="H58" s="94"/>
      <c r="I58" s="92" t="s">
        <v>236</v>
      </c>
      <c r="J58" s="93"/>
      <c r="K58" s="93"/>
      <c r="L58" s="92" t="s">
        <v>237</v>
      </c>
      <c r="M58" s="93"/>
      <c r="N58" s="93"/>
      <c r="O58" s="20"/>
      <c r="P58" s="92" t="s">
        <v>238</v>
      </c>
      <c r="Q58" s="93"/>
      <c r="R58" s="93"/>
      <c r="S58" s="92" t="s">
        <v>239</v>
      </c>
      <c r="T58" s="93"/>
      <c r="U58" s="93"/>
      <c r="V58" s="92" t="s">
        <v>240</v>
      </c>
      <c r="W58" s="93"/>
      <c r="X58" s="93"/>
      <c r="Y58" s="92"/>
      <c r="Z58" s="93"/>
      <c r="AA58" s="94"/>
      <c r="AB58" s="35"/>
      <c r="AC58" s="92"/>
      <c r="AD58" s="93"/>
      <c r="AE58" s="94"/>
      <c r="AF58" s="19"/>
      <c r="AJ58" s="2"/>
      <c r="AK58" s="2"/>
      <c r="AL58" s="2"/>
      <c r="AM58" s="2"/>
      <c r="AN58" s="2"/>
      <c r="AO58" s="2"/>
      <c r="AP58" s="2"/>
      <c r="AQ58" s="2"/>
    </row>
    <row r="59" spans="2:43" ht="12.75" customHeight="1" thickBot="1">
      <c r="B59" s="112"/>
      <c r="C59" s="86"/>
      <c r="D59" s="112"/>
      <c r="E59" s="86"/>
      <c r="F59" s="95" t="s">
        <v>187</v>
      </c>
      <c r="G59" s="96"/>
      <c r="H59" s="97"/>
      <c r="I59" s="95" t="s">
        <v>190</v>
      </c>
      <c r="J59" s="96"/>
      <c r="K59" s="96"/>
      <c r="L59" s="95" t="s">
        <v>196</v>
      </c>
      <c r="M59" s="96"/>
      <c r="N59" s="96"/>
      <c r="O59" s="21"/>
      <c r="P59" s="95" t="s">
        <v>200</v>
      </c>
      <c r="Q59" s="96"/>
      <c r="R59" s="96"/>
      <c r="S59" s="95" t="s">
        <v>232</v>
      </c>
      <c r="T59" s="96"/>
      <c r="U59" s="96"/>
      <c r="V59" s="95" t="s">
        <v>234</v>
      </c>
      <c r="W59" s="96"/>
      <c r="X59" s="96"/>
      <c r="Y59" s="95"/>
      <c r="Z59" s="96"/>
      <c r="AA59" s="97"/>
      <c r="AB59" s="36"/>
      <c r="AC59" s="95"/>
      <c r="AD59" s="96"/>
      <c r="AE59" s="97"/>
      <c r="AF59" s="19"/>
      <c r="AJ59" s="2"/>
      <c r="AK59" s="2"/>
      <c r="AL59" s="2"/>
      <c r="AM59" s="2"/>
      <c r="AN59" s="2"/>
      <c r="AO59" s="2"/>
      <c r="AP59" s="2"/>
      <c r="AQ59" s="2"/>
    </row>
    <row r="60" spans="36:43" ht="6.75" customHeight="1">
      <c r="AJ60" s="2"/>
      <c r="AK60" s="2"/>
      <c r="AL60" s="2"/>
      <c r="AM60" s="2"/>
      <c r="AN60" s="2"/>
      <c r="AO60" s="2"/>
      <c r="AP60" s="2"/>
      <c r="AQ60" s="2"/>
    </row>
  </sheetData>
  <mergeCells count="69">
    <mergeCell ref="F59:H59"/>
    <mergeCell ref="F54:H54"/>
    <mergeCell ref="F55:H55"/>
    <mergeCell ref="F56:H56"/>
    <mergeCell ref="F57:H57"/>
    <mergeCell ref="I58:K58"/>
    <mergeCell ref="I59:K59"/>
    <mergeCell ref="L58:N58"/>
    <mergeCell ref="A1:K1"/>
    <mergeCell ref="F4:H4"/>
    <mergeCell ref="I4:K4"/>
    <mergeCell ref="B4:B5"/>
    <mergeCell ref="E4:E5"/>
    <mergeCell ref="D4:D5"/>
    <mergeCell ref="F58:H58"/>
    <mergeCell ref="Y58:AA58"/>
    <mergeCell ref="Y59:AA59"/>
    <mergeCell ref="P54:R54"/>
    <mergeCell ref="P55:R55"/>
    <mergeCell ref="Y54:AA54"/>
    <mergeCell ref="Y55:AA55"/>
    <mergeCell ref="Y56:AA56"/>
    <mergeCell ref="Y57:AA57"/>
    <mergeCell ref="P56:R56"/>
    <mergeCell ref="P58:R58"/>
    <mergeCell ref="S55:U55"/>
    <mergeCell ref="S56:U56"/>
    <mergeCell ref="S57:U57"/>
    <mergeCell ref="L59:N59"/>
    <mergeCell ref="P59:R59"/>
    <mergeCell ref="L55:N55"/>
    <mergeCell ref="L56:N56"/>
    <mergeCell ref="L57:N57"/>
    <mergeCell ref="AC58:AE58"/>
    <mergeCell ref="AC59:AE59"/>
    <mergeCell ref="AC54:AE54"/>
    <mergeCell ref="AC55:AE55"/>
    <mergeCell ref="AC56:AE56"/>
    <mergeCell ref="AC57:AE57"/>
    <mergeCell ref="AF4:AH4"/>
    <mergeCell ref="S4:U4"/>
    <mergeCell ref="V4:X4"/>
    <mergeCell ref="S54:U54"/>
    <mergeCell ref="Y4:AA4"/>
    <mergeCell ref="AC4:AE4"/>
    <mergeCell ref="V54:X54"/>
    <mergeCell ref="AD10:AD49"/>
    <mergeCell ref="P4:R4"/>
    <mergeCell ref="L4:O4"/>
    <mergeCell ref="B54:C55"/>
    <mergeCell ref="B56:C57"/>
    <mergeCell ref="P57:R57"/>
    <mergeCell ref="I56:K56"/>
    <mergeCell ref="L54:N54"/>
    <mergeCell ref="I57:K57"/>
    <mergeCell ref="I54:K54"/>
    <mergeCell ref="I55:K55"/>
    <mergeCell ref="B58:C59"/>
    <mergeCell ref="D54:E55"/>
    <mergeCell ref="D56:E57"/>
    <mergeCell ref="D58:E59"/>
    <mergeCell ref="S58:U58"/>
    <mergeCell ref="S59:U59"/>
    <mergeCell ref="V58:X58"/>
    <mergeCell ref="V59:X59"/>
    <mergeCell ref="V55:X55"/>
    <mergeCell ref="V56:X56"/>
    <mergeCell ref="V57:X57"/>
    <mergeCell ref="Z10:Z49"/>
  </mergeCells>
  <conditionalFormatting sqref="O6:O53 AH6:AH53">
    <cfRule type="cellIs" priority="1" dxfId="0" operator="lessThanOrEqual" stopIfTrue="1">
      <formula>6</formula>
    </cfRule>
  </conditionalFormatting>
  <printOptions/>
  <pageMargins left="0.53" right="0.4" top="0.34" bottom="0.41" header="0.39" footer="0.37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都澤　劾</cp:lastModifiedBy>
  <cp:lastPrinted>2009-05-05T07:04:28Z</cp:lastPrinted>
  <dcterms:created xsi:type="dcterms:W3CDTF">1997-01-08T22:48:59Z</dcterms:created>
  <dcterms:modified xsi:type="dcterms:W3CDTF">2009-05-05T13:11:04Z</dcterms:modified>
  <cp:category/>
  <cp:version/>
  <cp:contentType/>
  <cp:contentStatus/>
</cp:coreProperties>
</file>